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\EEE\EEE_Devis\Maloteau_Pailletech\"/>
    </mc:Choice>
  </mc:AlternateContent>
  <xr:revisionPtr revIDLastSave="0" documentId="13_ncr:1_{D9CB0AD5-CBA7-45CE-8E26-D129F255D2B0}" xr6:coauthVersionLast="47" xr6:coauthVersionMax="47" xr10:uidLastSave="{00000000-0000-0000-0000-000000000000}"/>
  <bookViews>
    <workbookView xWindow="-120" yWindow="-120" windowWidth="29040" windowHeight="15720" tabRatio="811" activeTab="1" xr2:uid="{00000000-000D-0000-FFFF-FFFF00000000}"/>
  </bookViews>
  <sheets>
    <sheet name="Calcul" sheetId="16" r:id="rId1"/>
    <sheet name="ELECTRICITE 1" sheetId="1" r:id="rId2"/>
  </sheets>
  <definedNames>
    <definedName name="_xlnm.Print_Area" localSheetId="0">Calcul!$A$1:$G$41</definedName>
    <definedName name="_xlnm.Print_Area" localSheetId="1">'ELECTRICITE 1'!$A$1:$G$201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6" i="1" l="1"/>
  <c r="F126" i="1"/>
  <c r="F161" i="1"/>
  <c r="J161" i="1"/>
  <c r="J145" i="1"/>
  <c r="F145" i="1"/>
  <c r="J142" i="1"/>
  <c r="F142" i="1"/>
  <c r="J141" i="1"/>
  <c r="F141" i="1"/>
  <c r="J140" i="1"/>
  <c r="F140" i="1"/>
  <c r="J139" i="1"/>
  <c r="F139" i="1"/>
  <c r="J155" i="1"/>
  <c r="F155" i="1"/>
  <c r="J152" i="1"/>
  <c r="F152" i="1"/>
  <c r="J52" i="1"/>
  <c r="F52" i="1"/>
  <c r="J128" i="1"/>
  <c r="F128" i="1"/>
  <c r="J108" i="1"/>
  <c r="F108" i="1"/>
  <c r="J135" i="1"/>
  <c r="F135" i="1"/>
  <c r="J134" i="1"/>
  <c r="F134" i="1"/>
  <c r="J131" i="1"/>
  <c r="F131" i="1"/>
  <c r="J127" i="1"/>
  <c r="F127" i="1"/>
  <c r="F123" i="1"/>
  <c r="F122" i="1"/>
  <c r="J125" i="1"/>
  <c r="F125" i="1"/>
  <c r="J124" i="1"/>
  <c r="F124" i="1"/>
  <c r="J120" i="1"/>
  <c r="F120" i="1"/>
  <c r="J49" i="1"/>
  <c r="F49" i="1"/>
  <c r="J153" i="1"/>
  <c r="F153" i="1"/>
  <c r="J55" i="1"/>
  <c r="F55" i="1"/>
  <c r="J117" i="1"/>
  <c r="F117" i="1"/>
  <c r="J107" i="1"/>
  <c r="F107" i="1"/>
  <c r="J101" i="1"/>
  <c r="F101" i="1"/>
  <c r="J104" i="1"/>
  <c r="F104" i="1"/>
  <c r="J103" i="1"/>
  <c r="F103" i="1"/>
  <c r="J100" i="1"/>
  <c r="F100" i="1"/>
  <c r="J91" i="1"/>
  <c r="F91" i="1"/>
  <c r="J97" i="1"/>
  <c r="F97" i="1"/>
  <c r="J96" i="1"/>
  <c r="F96" i="1"/>
  <c r="J95" i="1"/>
  <c r="F95" i="1"/>
  <c r="J94" i="1"/>
  <c r="F94" i="1"/>
  <c r="J93" i="1"/>
  <c r="F93" i="1"/>
  <c r="J92" i="1"/>
  <c r="F92" i="1"/>
  <c r="J90" i="1"/>
  <c r="F90" i="1"/>
  <c r="J88" i="1"/>
  <c r="F88" i="1"/>
  <c r="J86" i="1"/>
  <c r="F86" i="1"/>
  <c r="J65" i="1"/>
  <c r="F65" i="1"/>
  <c r="J62" i="1"/>
  <c r="F62" i="1"/>
  <c r="J60" i="1"/>
  <c r="F60" i="1"/>
  <c r="J61" i="1"/>
  <c r="F61" i="1"/>
  <c r="J57" i="1"/>
  <c r="F57" i="1"/>
  <c r="F50" i="1"/>
  <c r="J48" i="1" l="1"/>
  <c r="F48" i="1"/>
  <c r="J51" i="1"/>
  <c r="F51" i="1"/>
  <c r="J160" i="1" l="1"/>
  <c r="F160" i="1"/>
  <c r="J115" i="1" l="1"/>
  <c r="F115" i="1"/>
  <c r="J151" i="1"/>
  <c r="F151" i="1"/>
  <c r="J150" i="1"/>
  <c r="F150" i="1"/>
  <c r="J149" i="1"/>
  <c r="F149" i="1"/>
  <c r="J148" i="1"/>
  <c r="F148" i="1"/>
  <c r="J77" i="1"/>
  <c r="F77" i="1"/>
  <c r="J70" i="1"/>
  <c r="F70" i="1"/>
  <c r="J68" i="1"/>
  <c r="F68" i="1"/>
  <c r="F179" i="1" l="1"/>
  <c r="F182" i="1" l="1"/>
  <c r="J182" i="1"/>
  <c r="J40" i="1" l="1"/>
  <c r="J39" i="1"/>
  <c r="F178" i="1" l="1"/>
  <c r="F185" i="1"/>
  <c r="F191" i="1"/>
  <c r="J158" i="1"/>
  <c r="F158" i="1"/>
  <c r="J114" i="1" l="1"/>
  <c r="F114" i="1"/>
  <c r="J113" i="1"/>
  <c r="F113" i="1"/>
  <c r="J112" i="1"/>
  <c r="F112" i="1"/>
  <c r="F165" i="1"/>
  <c r="J165" i="1"/>
  <c r="F166" i="1"/>
  <c r="F167" i="1"/>
  <c r="F168" i="1"/>
  <c r="J168" i="1"/>
  <c r="F169" i="1"/>
  <c r="J169" i="1"/>
  <c r="F170" i="1"/>
  <c r="J170" i="1"/>
  <c r="F159" i="1"/>
  <c r="J159" i="1"/>
  <c r="F162" i="1"/>
  <c r="J162" i="1"/>
  <c r="J72" i="1" l="1"/>
  <c r="F72" i="1"/>
  <c r="F83" i="1"/>
  <c r="F82" i="1"/>
  <c r="J81" i="1" l="1"/>
  <c r="F81" i="1"/>
  <c r="F6" i="16" l="1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4" i="16"/>
  <c r="F25" i="16"/>
  <c r="F26" i="16"/>
  <c r="F27" i="16"/>
  <c r="F28" i="16"/>
  <c r="F29" i="16"/>
  <c r="F30" i="16"/>
  <c r="F31" i="16"/>
  <c r="F32" i="16"/>
  <c r="F35" i="16"/>
  <c r="F38" i="16"/>
  <c r="F40" i="16" l="1"/>
  <c r="J74" i="1" l="1"/>
  <c r="F74" i="1"/>
  <c r="J73" i="1"/>
  <c r="F73" i="1"/>
  <c r="J79" i="1" l="1"/>
  <c r="F79" i="1"/>
  <c r="J78" i="1"/>
  <c r="F78" i="1"/>
  <c r="J45" i="1" l="1"/>
  <c r="J76" i="1"/>
  <c r="J173" i="1" l="1"/>
  <c r="M173" i="1" s="1"/>
  <c r="F76" i="1" l="1"/>
  <c r="F41" i="1" l="1"/>
  <c r="F40" i="1" l="1"/>
  <c r="F45" i="1" l="1"/>
  <c r="F44" i="1"/>
  <c r="F39" i="1"/>
  <c r="F173" i="1" l="1"/>
</calcChain>
</file>

<file path=xl/sharedStrings.xml><?xml version="1.0" encoding="utf-8"?>
<sst xmlns="http://schemas.openxmlformats.org/spreadsheetml/2006/main" count="362" uniqueCount="182">
  <si>
    <t xml:space="preserve">  Pompe à chaleur – Panneaux solaires – VMC</t>
  </si>
  <si>
    <t xml:space="preserve">  Rue des Tilleuls,13             5537  ANHEE</t>
  </si>
  <si>
    <t>NUMERO DE DEVIS</t>
  </si>
  <si>
    <t>N° TVA</t>
  </si>
  <si>
    <t>DATE DEVIS</t>
  </si>
  <si>
    <t>PAIEMENT</t>
  </si>
  <si>
    <t>Néant</t>
  </si>
  <si>
    <t>COMPTANT</t>
  </si>
  <si>
    <t>A rappeler lors du paiement</t>
  </si>
  <si>
    <t>Désignation</t>
  </si>
  <si>
    <t>Quantité</t>
  </si>
  <si>
    <t>Prix unitaire</t>
  </si>
  <si>
    <t>Montant</t>
  </si>
  <si>
    <t>TVA</t>
  </si>
  <si>
    <t>HTVA</t>
  </si>
  <si>
    <t>Bases imposable</t>
  </si>
  <si>
    <t>Taux</t>
  </si>
  <si>
    <t>A PAYER :</t>
  </si>
  <si>
    <t>N° TVA : BE0508.687.695</t>
  </si>
  <si>
    <t>Agréation : 122610 / 122710</t>
  </si>
  <si>
    <t>IBAN: BE13 3631 1433 3839 (ING)</t>
  </si>
  <si>
    <t>Conditions générales de vente au verso</t>
  </si>
  <si>
    <t>Sous-total 1</t>
  </si>
  <si>
    <t>Réalisation des schémas</t>
  </si>
  <si>
    <t>Réception organisme agréé</t>
  </si>
  <si>
    <t>Barrette de pontage</t>
  </si>
  <si>
    <t>Disjoncteur 2P - 20A</t>
  </si>
  <si>
    <t>Disjoncteur 2P - 16A</t>
  </si>
  <si>
    <t>Disjoncteur 2P - 10A</t>
  </si>
  <si>
    <t>Disjoncteur 2P - 2A</t>
  </si>
  <si>
    <t>Disjoncteur 2P - 25A</t>
  </si>
  <si>
    <t>Matériel général</t>
  </si>
  <si>
    <t>Frais de déplacement</t>
  </si>
  <si>
    <t>Main d'œuvre (forfait à la journée)</t>
  </si>
  <si>
    <t>Alimentation KNX 960mA</t>
  </si>
  <si>
    <t>Entrée binaire pour boitier hermétique</t>
  </si>
  <si>
    <t>Main d'œuvre réalisation coffret</t>
  </si>
  <si>
    <t>Forfait journée</t>
  </si>
  <si>
    <t>10² - 1,5² - embouts - bornes bus - étiquettes</t>
  </si>
  <si>
    <t>feuillard - vis - chevilles - …</t>
  </si>
  <si>
    <t>Forfait divers :</t>
  </si>
  <si>
    <t>Bornes bus</t>
  </si>
  <si>
    <t>Support pour bornes bus</t>
  </si>
  <si>
    <t>Goulotte 200mm / 60mm</t>
  </si>
  <si>
    <t>Mise en service (forfait à la journée)</t>
  </si>
  <si>
    <t>Coffret de distribution</t>
  </si>
  <si>
    <t xml:space="preserve"> - les protections des différents circuits</t>
  </si>
  <si>
    <t xml:space="preserve"> - la main d'œuvre pour la mise en place et le câblage</t>
  </si>
  <si>
    <t xml:space="preserve"> - les borniers</t>
  </si>
  <si>
    <t xml:space="preserve"> - les fils nécessaires au câblage interne</t>
  </si>
  <si>
    <t xml:space="preserve"> - l'alimentation KNX</t>
  </si>
  <si>
    <t>Ventilé dans les points lumineux</t>
  </si>
  <si>
    <t>Ventilé dans les points de commande</t>
  </si>
  <si>
    <t>Main d'œuvre</t>
  </si>
  <si>
    <t>Point lumineux intérieur ON/OFF</t>
  </si>
  <si>
    <t>Réalisation prise de terre</t>
  </si>
  <si>
    <t>minutes</t>
  </si>
  <si>
    <t>Alimentation taque en câble 5G6</t>
  </si>
  <si>
    <t>Jeu de barres 100A</t>
  </si>
  <si>
    <t>Disjoncteur 3P - 25A</t>
  </si>
  <si>
    <t>Actionneur commutation ON/OFF (24x10A)</t>
  </si>
  <si>
    <t>Matériel nécessaire (câble, colliers, couteau, …)</t>
  </si>
  <si>
    <t>Coffret 25S60 avec sectionneur</t>
  </si>
  <si>
    <t>Programmation (3 modules/heure)</t>
  </si>
  <si>
    <t>Devis pour la rénovation de l'installation électrique</t>
  </si>
  <si>
    <t>EXVB 4 x16 (alimentation générale)</t>
  </si>
  <si>
    <t>Prise simple - Machine à laver</t>
  </si>
  <si>
    <t>Prise simple - Séchoir</t>
  </si>
  <si>
    <t>Prise simple - Lave-vaisselle</t>
  </si>
  <si>
    <t>Prise simple - Four micro-ondes</t>
  </si>
  <si>
    <t>Prise simple - Frigo</t>
  </si>
  <si>
    <t>Prise simple - Hotte</t>
  </si>
  <si>
    <t>Alimentation sèche-serviettes</t>
  </si>
  <si>
    <t>DIVERS</t>
  </si>
  <si>
    <t>Options :</t>
  </si>
  <si>
    <t>Module de supervision</t>
  </si>
  <si>
    <t>Alimentation du module</t>
  </si>
  <si>
    <t>Circuit prises</t>
  </si>
  <si>
    <t>jours</t>
  </si>
  <si>
    <t xml:space="preserve">  Climatisation – Domotique</t>
  </si>
  <si>
    <t xml:space="preserve">   e-mail : direction@3-e.be</t>
  </si>
  <si>
    <t xml:space="preserve">  Tél : 082/22.32.82</t>
  </si>
  <si>
    <t>EibPort</t>
  </si>
  <si>
    <t>Alimentation PAC - Unité extérieure</t>
  </si>
  <si>
    <t>Alimentation PAC - Unité intérieure</t>
  </si>
  <si>
    <t>Alimentation boiler ECS</t>
  </si>
  <si>
    <t>Prise simple - Four</t>
  </si>
  <si>
    <t>Kit bornes domo</t>
  </si>
  <si>
    <t>Disjoncteur 4P - 40A Sel.</t>
  </si>
  <si>
    <t>Disjoncteur 4P - 40A</t>
  </si>
  <si>
    <t>Disjoncteur 4P - 20A</t>
  </si>
  <si>
    <t>Disjoncteur 4P - 16A</t>
  </si>
  <si>
    <t>Disjoncteur 2P - 6A</t>
  </si>
  <si>
    <t>Disjoncteur 2P - 4A</t>
  </si>
  <si>
    <t>Int # 40A - 4P - 30 mA</t>
  </si>
  <si>
    <t>Int # 40A - 4P - 300 mA</t>
  </si>
  <si>
    <t>Armoire 211 cm - IP55 - Opaque</t>
  </si>
  <si>
    <t>Point lumineux extérieur ON/OFF</t>
  </si>
  <si>
    <t>30mA</t>
  </si>
  <si>
    <t>300mA</t>
  </si>
  <si>
    <t>Communication SG Ready avec boiler</t>
  </si>
  <si>
    <t>Communication SG Ready avec PAC</t>
  </si>
  <si>
    <t>Alimentation</t>
  </si>
  <si>
    <t>Vidéophonie IP</t>
  </si>
  <si>
    <t xml:space="preserve">Doorbird </t>
  </si>
  <si>
    <t>A1101</t>
  </si>
  <si>
    <t>D2101V</t>
  </si>
  <si>
    <t>Boitier encastré</t>
  </si>
  <si>
    <t>Point de commande avec BP MDT</t>
  </si>
  <si>
    <t>Alternative : changer l'éclairage par un hublot avec détecteur intégré (type Steinel)</t>
  </si>
  <si>
    <t>Point de commande avec détecteur extérieur</t>
  </si>
  <si>
    <t>Prise simple extérieure commandée</t>
  </si>
  <si>
    <t>Point de commande avec détecteur</t>
  </si>
  <si>
    <t xml:space="preserve"> - 1 x Boitier encastrement</t>
  </si>
  <si>
    <t xml:space="preserve"> - 1 x Alimentation</t>
  </si>
  <si>
    <t>Boitier apparent</t>
  </si>
  <si>
    <t>Moniteur intérieur blanc</t>
  </si>
  <si>
    <t>Moniteur extérieur inox</t>
  </si>
  <si>
    <t>A1061W</t>
  </si>
  <si>
    <t>Carillon IP DoorBird, édition blanche</t>
  </si>
  <si>
    <t>Brut</t>
  </si>
  <si>
    <t>Net EEE</t>
  </si>
  <si>
    <t>PVC</t>
  </si>
  <si>
    <t>Vidéophonie Doorbird comprenant :</t>
  </si>
  <si>
    <t xml:space="preserve"> - 1 x Poste extérieur D2101V inox</t>
  </si>
  <si>
    <t xml:space="preserve"> - 1 x Carillon IP A1061W blanc</t>
  </si>
  <si>
    <t xml:space="preserve">Armoire de distribution respectant les normes en vigeur comprenant : </t>
  </si>
  <si>
    <t>Comprends Fourniture et Main d'oeuvre (Hors éclairage / pose / divers en Régie (55€/h))</t>
  </si>
  <si>
    <t>Installation réalisée en KNX pour la commande de l'éclairage</t>
  </si>
  <si>
    <t>Vidéophonie Doorbird</t>
  </si>
  <si>
    <t>Prises Schneider ou Niko Blanc</t>
  </si>
  <si>
    <t>Prise Usb / Usb-C</t>
  </si>
  <si>
    <t>Sous-total :</t>
  </si>
  <si>
    <t>Prise RJ45 double</t>
  </si>
  <si>
    <t>Prise RJ45 (Commande ECS / PAC / Ventilation)</t>
  </si>
  <si>
    <t>Rez-de-jardin - Salle de bains</t>
  </si>
  <si>
    <t>Prise double</t>
  </si>
  <si>
    <t>Prise simple</t>
  </si>
  <si>
    <t>Circuit sonnerie</t>
  </si>
  <si>
    <t>Point lumineux extérieur ON/OFF (3pts)</t>
  </si>
  <si>
    <t>Alimentation borne avec câble XVB 5G6</t>
  </si>
  <si>
    <t>Alimentation VMC</t>
  </si>
  <si>
    <t>Option pour communication future avec l'installation PV</t>
  </si>
  <si>
    <t>Rez - Buanderie / Cellier</t>
  </si>
  <si>
    <t>Rez - Auvent</t>
  </si>
  <si>
    <t>Rez - Hall d'entrée</t>
  </si>
  <si>
    <t>Rez - WC</t>
  </si>
  <si>
    <t>Rez - Cuisine / Salle à manger</t>
  </si>
  <si>
    <t>Prise simple de sol intérieur</t>
  </si>
  <si>
    <t>Rez - Terrasse extérieure</t>
  </si>
  <si>
    <t>Prise simple extérieure</t>
  </si>
  <si>
    <t>Prise double extérieure</t>
  </si>
  <si>
    <t>Rez - Côté gauche</t>
  </si>
  <si>
    <t>Rez - Salon</t>
  </si>
  <si>
    <t>Option prises extérieures (1 commandée + 1 permanente)</t>
  </si>
  <si>
    <t>Option prises pour éclairage indirect</t>
  </si>
  <si>
    <t>Prise simple commandée</t>
  </si>
  <si>
    <t>Option prise extérieure</t>
  </si>
  <si>
    <t>Atelier</t>
  </si>
  <si>
    <t>Circuit prises hydro (5 pts)</t>
  </si>
  <si>
    <t>Prise simple hydro - Hydrophore</t>
  </si>
  <si>
    <t>Rez - Côté droit</t>
  </si>
  <si>
    <t>Etage - Chambre 1</t>
  </si>
  <si>
    <t>Option prises prise extérieure</t>
  </si>
  <si>
    <t>Etage - Espace polyvalent</t>
  </si>
  <si>
    <t>Prix pour information si pas repris dans devis propre à l'installation</t>
  </si>
  <si>
    <t>Question : comment sera réalisé la suspension au-dessus de la table et l'arrivée du câble d'alimentation ?</t>
  </si>
  <si>
    <t>Proposition d'ajouter un point de commande avec les prises du plan de travail</t>
  </si>
  <si>
    <t>Point lumineux principal intérieur HYDRO On/Off</t>
  </si>
  <si>
    <t>Point lumineux secondaire intérieur HYDRO On/Off</t>
  </si>
  <si>
    <t>Alternative : changer l'éclairage et le détecteur par un hublot avec détecteur intégré (type Steinel)</t>
  </si>
  <si>
    <t>Proposition de remplacer les points de commande par un détecteur</t>
  </si>
  <si>
    <t xml:space="preserve"> - 1 x Poste intérieur A1101 blanc</t>
  </si>
  <si>
    <t>Mr et Mme Malotaux - Didembourg</t>
  </si>
  <si>
    <t>Rue Fumy, 10</t>
  </si>
  <si>
    <t>5530     YVOIR</t>
  </si>
  <si>
    <t>Chantier : Rue Pré-des-Velus à 5670 Viroinval</t>
  </si>
  <si>
    <t>OP250303</t>
  </si>
  <si>
    <t>Main d'œuvre supplémentaire (tarif horaire)</t>
  </si>
  <si>
    <t>Superivsion (gestion locale et à distance sur smartphone et tablette) :</t>
  </si>
  <si>
    <t>Prise USB pour recharger smartphone et tout appareil à charger via USB</t>
  </si>
  <si>
    <t>Boitier multimédia pour connexions RJ45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</si>
</sst>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&quot;€&quot;\ \-#,##0.00"/>
    <numFmt numFmtId="165" formatCode="_-* #,##0.00\ _F_-;\-* #,##0.00\ _F_-;_-* &quot;-&quot;??\ _F_-;_-@_-"/>
    <numFmt numFmtId="166" formatCode="_-* #,##0.00\ [$€-40C]_-;\-* #,##0.00\ [$€-40C]_-;_-* &quot;-&quot;??\ [$€-40C]_-;_-@_-"/>
  </numFmts>
  <fonts count="25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indexed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color theme="3" tint="0.39997558519241921"/>
      <name val="Arial"/>
      <family val="2"/>
    </font>
    <font>
      <b/>
      <i/>
      <u val="singleAccounting"/>
      <sz val="11"/>
      <color indexed="10"/>
      <name val="Arial"/>
      <family val="2"/>
    </font>
    <font>
      <b/>
      <sz val="11"/>
      <color rgb="FFFF0000"/>
      <name val="Calibri"/>
      <family val="2"/>
      <scheme val="minor"/>
    </font>
    <font>
      <i/>
      <u val="singleAccounting"/>
      <sz val="11"/>
      <name val="Arial"/>
      <family val="2"/>
    </font>
    <font>
      <i/>
      <sz val="11"/>
      <name val="Arial"/>
      <family val="2"/>
    </font>
    <font>
      <b/>
      <i/>
      <u/>
      <sz val="11"/>
      <color theme="3" tint="0.3999755851924192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Arial"/>
      <family val="2"/>
    </font>
    <font>
      <i/>
      <sz val="11"/>
      <color rgb="FF00B050"/>
      <name val="Arial"/>
      <family val="2"/>
    </font>
    <font>
      <i/>
      <sz val="11"/>
      <color theme="0" tint="-0.499984740745262"/>
      <name val="Arial"/>
      <family val="2"/>
    </font>
    <font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1" fillId="0" borderId="0"/>
  </cellStyleXfs>
  <cellXfs count="8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10" xfId="0" applyFont="1" applyBorder="1"/>
    <xf numFmtId="0" fontId="6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3" xfId="0" applyFont="1" applyBorder="1"/>
    <xf numFmtId="0" fontId="7" fillId="0" borderId="0" xfId="0" applyFont="1"/>
    <xf numFmtId="0" fontId="8" fillId="2" borderId="0" xfId="0" applyFont="1" applyFill="1"/>
    <xf numFmtId="0" fontId="8" fillId="0" borderId="15" xfId="0" applyFont="1" applyBorder="1"/>
    <xf numFmtId="0" fontId="9" fillId="0" borderId="0" xfId="0" applyFont="1"/>
    <xf numFmtId="0" fontId="10" fillId="0" borderId="0" xfId="0" applyFont="1"/>
    <xf numFmtId="0" fontId="8" fillId="2" borderId="0" xfId="0" applyFont="1" applyFill="1" applyAlignment="1">
      <alignment horizontal="center"/>
    </xf>
    <xf numFmtId="165" fontId="8" fillId="2" borderId="0" xfId="0" applyNumberFormat="1" applyFont="1" applyFill="1"/>
    <xf numFmtId="9" fontId="8" fillId="0" borderId="15" xfId="0" applyNumberFormat="1" applyFont="1" applyBorder="1" applyAlignment="1">
      <alignment horizontal="left"/>
    </xf>
    <xf numFmtId="0" fontId="8" fillId="0" borderId="0" xfId="0" applyFont="1"/>
    <xf numFmtId="0" fontId="9" fillId="0" borderId="13" xfId="0" applyFont="1" applyBorder="1"/>
    <xf numFmtId="0" fontId="12" fillId="0" borderId="0" xfId="0" applyFont="1"/>
    <xf numFmtId="0" fontId="8" fillId="0" borderId="16" xfId="0" applyFont="1" applyBorder="1"/>
    <xf numFmtId="0" fontId="0" fillId="0" borderId="17" xfId="0" applyBorder="1"/>
    <xf numFmtId="0" fontId="8" fillId="2" borderId="17" xfId="0" applyFont="1" applyFill="1" applyBorder="1" applyAlignment="1">
      <alignment horizontal="center"/>
    </xf>
    <xf numFmtId="44" fontId="8" fillId="2" borderId="17" xfId="1" applyFont="1" applyFill="1" applyBorder="1"/>
    <xf numFmtId="9" fontId="8" fillId="0" borderId="18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19" xfId="0" applyBorder="1"/>
    <xf numFmtId="0" fontId="0" fillId="0" borderId="14" xfId="0" applyBorder="1"/>
    <xf numFmtId="0" fontId="0" fillId="0" borderId="20" xfId="0" applyBorder="1"/>
    <xf numFmtId="44" fontId="8" fillId="0" borderId="13" xfId="1" applyFont="1" applyBorder="1"/>
    <xf numFmtId="9" fontId="8" fillId="2" borderId="0" xfId="0" applyNumberFormat="1" applyFont="1" applyFill="1"/>
    <xf numFmtId="44" fontId="8" fillId="0" borderId="15" xfId="1" applyFont="1" applyBorder="1"/>
    <xf numFmtId="0" fontId="4" fillId="0" borderId="13" xfId="0" applyFont="1" applyBorder="1" applyAlignment="1">
      <alignment horizontal="right"/>
    </xf>
    <xf numFmtId="44" fontId="14" fillId="0" borderId="0" xfId="1" applyFont="1" applyBorder="1"/>
    <xf numFmtId="165" fontId="8" fillId="0" borderId="15" xfId="0" applyNumberFormat="1" applyFont="1" applyBorder="1"/>
    <xf numFmtId="0" fontId="8" fillId="2" borderId="17" xfId="0" applyFont="1" applyFill="1" applyBorder="1"/>
    <xf numFmtId="0" fontId="8" fillId="0" borderId="18" xfId="0" applyFont="1" applyBorder="1"/>
    <xf numFmtId="0" fontId="8" fillId="0" borderId="17" xfId="0" applyFont="1" applyBorder="1"/>
    <xf numFmtId="0" fontId="15" fillId="0" borderId="0" xfId="0" applyFont="1"/>
    <xf numFmtId="0" fontId="15" fillId="0" borderId="0" xfId="0" applyFont="1" applyAlignment="1">
      <alignment horizontal="left"/>
    </xf>
    <xf numFmtId="0" fontId="8" fillId="0" borderId="13" xfId="0" applyFont="1" applyBorder="1"/>
    <xf numFmtId="166" fontId="8" fillId="2" borderId="0" xfId="0" applyNumberFormat="1" applyFont="1" applyFill="1"/>
    <xf numFmtId="0" fontId="13" fillId="0" borderId="13" xfId="0" applyFont="1" applyBorder="1"/>
    <xf numFmtId="44" fontId="8" fillId="2" borderId="0" xfId="1" applyFont="1" applyFill="1" applyBorder="1"/>
    <xf numFmtId="44" fontId="16" fillId="2" borderId="0" xfId="1" applyFont="1" applyFill="1" applyBorder="1"/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9" fontId="17" fillId="0" borderId="15" xfId="0" applyNumberFormat="1" applyFont="1" applyBorder="1" applyAlignment="1">
      <alignment horizontal="left"/>
    </xf>
    <xf numFmtId="44" fontId="8" fillId="0" borderId="0" xfId="1" applyFont="1" applyBorder="1" applyAlignmen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8" fillId="0" borderId="13" xfId="0" applyFont="1" applyBorder="1"/>
    <xf numFmtId="0" fontId="16" fillId="2" borderId="0" xfId="1" applyNumberFormat="1" applyFont="1" applyFill="1" applyBorder="1"/>
    <xf numFmtId="44" fontId="8" fillId="0" borderId="0" xfId="1" applyFont="1" applyBorder="1" applyAlignment="1">
      <alignment horizontal="center"/>
    </xf>
    <xf numFmtId="0" fontId="17" fillId="0" borderId="0" xfId="0" applyFont="1"/>
    <xf numFmtId="0" fontId="17" fillId="2" borderId="0" xfId="0" applyFont="1" applyFill="1"/>
    <xf numFmtId="44" fontId="17" fillId="0" borderId="0" xfId="1" applyFont="1" applyBorder="1" applyAlignment="1"/>
    <xf numFmtId="0" fontId="17" fillId="0" borderId="15" xfId="0" applyFont="1" applyBorder="1"/>
    <xf numFmtId="0" fontId="20" fillId="0" borderId="0" xfId="0" applyFont="1"/>
    <xf numFmtId="0" fontId="21" fillId="0" borderId="21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21" fillId="0" borderId="0" xfId="0" applyFont="1" applyAlignment="1">
      <alignment horizontal="center" vertical="center"/>
    </xf>
    <xf numFmtId="0" fontId="22" fillId="0" borderId="13" xfId="0" applyFont="1" applyBorder="1"/>
    <xf numFmtId="0" fontId="23" fillId="0" borderId="13" xfId="0" applyFont="1" applyBorder="1"/>
    <xf numFmtId="0" fontId="24" fillId="0" borderId="13" xfId="0" applyFont="1" applyBorder="1"/>
    <xf numFmtId="44" fontId="8" fillId="0" borderId="0" xfId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8" fillId="0" borderId="17" xfId="1" applyFont="1" applyBorder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95742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9970" cy="1197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9B39-FA2D-4C23-A6C3-5751C5CE32A7}">
  <sheetPr>
    <pageSetUpPr fitToPage="1"/>
  </sheetPr>
  <dimension ref="A1:M41"/>
  <sheetViews>
    <sheetView zoomScale="80" zoomScaleNormal="80" workbookViewId="0">
      <selection activeCell="C39" sqref="C39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5.5703125" bestFit="1" customWidth="1"/>
    <col min="12" max="12" width="2" bestFit="1" customWidth="1"/>
    <col min="13" max="13" width="8.85546875" style="55" bestFit="1" customWidth="1"/>
  </cols>
  <sheetData>
    <row r="1" spans="1:7" x14ac:dyDescent="0.25">
      <c r="A1" s="8"/>
      <c r="D1" s="84"/>
      <c r="E1" s="84"/>
    </row>
    <row r="2" spans="1:7" ht="15.75" x14ac:dyDescent="0.25">
      <c r="A2" s="82" t="s">
        <v>9</v>
      </c>
      <c r="B2" s="83"/>
      <c r="C2" s="9" t="s">
        <v>10</v>
      </c>
      <c r="D2" s="82" t="s">
        <v>11</v>
      </c>
      <c r="E2" s="83"/>
      <c r="F2" s="10" t="s">
        <v>12</v>
      </c>
      <c r="G2" s="11" t="s">
        <v>13</v>
      </c>
    </row>
    <row r="3" spans="1:7" x14ac:dyDescent="0.25">
      <c r="A3" s="12"/>
      <c r="B3" s="13"/>
      <c r="C3" s="14"/>
      <c r="D3" s="84"/>
      <c r="E3" s="84"/>
      <c r="F3" s="14"/>
      <c r="G3" s="15"/>
    </row>
    <row r="4" spans="1:7" x14ac:dyDescent="0.25">
      <c r="A4" s="22"/>
      <c r="B4" s="21"/>
      <c r="C4" s="18"/>
      <c r="D4" s="81"/>
      <c r="E4" s="81"/>
      <c r="F4" s="19"/>
      <c r="G4" s="20"/>
    </row>
    <row r="5" spans="1:7" x14ac:dyDescent="0.25">
      <c r="A5" s="47" t="s">
        <v>31</v>
      </c>
      <c r="B5" s="23"/>
      <c r="C5" s="18"/>
      <c r="D5" s="81"/>
      <c r="E5" s="81"/>
      <c r="F5" s="19"/>
      <c r="G5" s="20"/>
    </row>
    <row r="6" spans="1:7" x14ac:dyDescent="0.25">
      <c r="A6" s="45" t="s">
        <v>96</v>
      </c>
      <c r="B6" s="21"/>
      <c r="C6" s="18">
        <v>1</v>
      </c>
      <c r="D6" s="81">
        <v>1400</v>
      </c>
      <c r="E6" s="81"/>
      <c r="F6" s="46">
        <f t="shared" ref="F6:F22" si="0">C6*D6</f>
        <v>1400</v>
      </c>
      <c r="G6" s="20" t="s">
        <v>14</v>
      </c>
    </row>
    <row r="7" spans="1:7" x14ac:dyDescent="0.25">
      <c r="A7" s="45" t="s">
        <v>25</v>
      </c>
      <c r="B7" s="21"/>
      <c r="C7" s="18">
        <v>4</v>
      </c>
      <c r="D7" s="81">
        <v>40</v>
      </c>
      <c r="E7" s="81"/>
      <c r="F7" s="46">
        <f t="shared" si="0"/>
        <v>160</v>
      </c>
      <c r="G7" s="20" t="s">
        <v>14</v>
      </c>
    </row>
    <row r="8" spans="1:7" x14ac:dyDescent="0.25">
      <c r="A8" s="45" t="s">
        <v>58</v>
      </c>
      <c r="B8" s="21"/>
      <c r="C8" s="18">
        <v>0</v>
      </c>
      <c r="D8" s="81">
        <v>40</v>
      </c>
      <c r="E8" s="81"/>
      <c r="F8" s="46">
        <f t="shared" si="0"/>
        <v>0</v>
      </c>
      <c r="G8" s="20" t="s">
        <v>14</v>
      </c>
    </row>
    <row r="9" spans="1:7" x14ac:dyDescent="0.25">
      <c r="A9" s="45" t="s">
        <v>95</v>
      </c>
      <c r="B9" s="21"/>
      <c r="C9" s="18">
        <v>1</v>
      </c>
      <c r="D9" s="81">
        <v>65</v>
      </c>
      <c r="E9" s="81"/>
      <c r="F9" s="48">
        <f t="shared" si="0"/>
        <v>65</v>
      </c>
      <c r="G9" s="20" t="s">
        <v>14</v>
      </c>
    </row>
    <row r="10" spans="1:7" ht="14.45" customHeight="1" x14ac:dyDescent="0.25">
      <c r="A10" s="45" t="s">
        <v>94</v>
      </c>
      <c r="B10" s="21"/>
      <c r="C10" s="18">
        <v>5</v>
      </c>
      <c r="D10" s="81">
        <v>75</v>
      </c>
      <c r="E10" s="81"/>
      <c r="F10" s="48">
        <f t="shared" si="0"/>
        <v>375</v>
      </c>
      <c r="G10" s="20" t="s">
        <v>14</v>
      </c>
    </row>
    <row r="11" spans="1:7" x14ac:dyDescent="0.25">
      <c r="A11" s="45" t="s">
        <v>29</v>
      </c>
      <c r="B11" s="21"/>
      <c r="C11" s="18">
        <v>1</v>
      </c>
      <c r="D11" s="81">
        <v>30.67</v>
      </c>
      <c r="E11" s="81"/>
      <c r="F11" s="48">
        <f t="shared" si="0"/>
        <v>30.67</v>
      </c>
      <c r="G11" s="20" t="s">
        <v>14</v>
      </c>
    </row>
    <row r="12" spans="1:7" x14ac:dyDescent="0.25">
      <c r="A12" s="45" t="s">
        <v>93</v>
      </c>
      <c r="B12" s="21"/>
      <c r="C12" s="18">
        <v>0</v>
      </c>
      <c r="D12" s="81">
        <v>29</v>
      </c>
      <c r="E12" s="81"/>
      <c r="F12" s="48">
        <f t="shared" si="0"/>
        <v>0</v>
      </c>
      <c r="G12" s="20" t="s">
        <v>14</v>
      </c>
    </row>
    <row r="13" spans="1:7" x14ac:dyDescent="0.25">
      <c r="A13" s="45" t="s">
        <v>92</v>
      </c>
      <c r="B13" s="21"/>
      <c r="C13" s="18">
        <v>1</v>
      </c>
      <c r="D13" s="81">
        <v>15</v>
      </c>
      <c r="E13" s="81"/>
      <c r="F13" s="48">
        <f t="shared" si="0"/>
        <v>15</v>
      </c>
      <c r="G13" s="20" t="s">
        <v>14</v>
      </c>
    </row>
    <row r="14" spans="1:7" ht="14.45" customHeight="1" x14ac:dyDescent="0.25">
      <c r="A14" s="45" t="s">
        <v>28</v>
      </c>
      <c r="B14" s="21"/>
      <c r="C14" s="18">
        <v>11</v>
      </c>
      <c r="D14" s="81">
        <v>12.81</v>
      </c>
      <c r="E14" s="81"/>
      <c r="F14" s="48">
        <f t="shared" si="0"/>
        <v>140.91</v>
      </c>
      <c r="G14" s="20" t="s">
        <v>14</v>
      </c>
    </row>
    <row r="15" spans="1:7" x14ac:dyDescent="0.25">
      <c r="A15" s="45" t="s">
        <v>27</v>
      </c>
      <c r="B15" s="21"/>
      <c r="C15" s="18">
        <v>7</v>
      </c>
      <c r="D15" s="81">
        <v>12.14</v>
      </c>
      <c r="E15" s="81"/>
      <c r="F15" s="48">
        <f t="shared" si="0"/>
        <v>84.98</v>
      </c>
      <c r="G15" s="20" t="s">
        <v>14</v>
      </c>
    </row>
    <row r="16" spans="1:7" x14ac:dyDescent="0.25">
      <c r="A16" s="45" t="s">
        <v>26</v>
      </c>
      <c r="B16" s="21"/>
      <c r="C16" s="18">
        <v>26</v>
      </c>
      <c r="D16" s="81">
        <v>12.14</v>
      </c>
      <c r="E16" s="81"/>
      <c r="F16" s="48">
        <f t="shared" si="0"/>
        <v>315.64</v>
      </c>
      <c r="G16" s="20" t="s">
        <v>14</v>
      </c>
    </row>
    <row r="17" spans="1:13" x14ac:dyDescent="0.25">
      <c r="A17" s="45" t="s">
        <v>30</v>
      </c>
      <c r="B17" s="21"/>
      <c r="C17" s="18">
        <v>0</v>
      </c>
      <c r="D17" s="81">
        <v>15</v>
      </c>
      <c r="E17" s="81"/>
      <c r="F17" s="48">
        <f t="shared" si="0"/>
        <v>0</v>
      </c>
      <c r="G17" s="20" t="s">
        <v>14</v>
      </c>
    </row>
    <row r="18" spans="1:13" x14ac:dyDescent="0.25">
      <c r="A18" s="45" t="s">
        <v>59</v>
      </c>
      <c r="B18" s="21"/>
      <c r="C18" s="18">
        <v>0</v>
      </c>
      <c r="D18" s="81">
        <v>25</v>
      </c>
      <c r="E18" s="81"/>
      <c r="F18" s="48">
        <f t="shared" si="0"/>
        <v>0</v>
      </c>
      <c r="G18" s="20" t="s">
        <v>14</v>
      </c>
    </row>
    <row r="19" spans="1:13" x14ac:dyDescent="0.25">
      <c r="A19" s="45" t="s">
        <v>91</v>
      </c>
      <c r="B19" s="21"/>
      <c r="C19" s="18">
        <v>0</v>
      </c>
      <c r="D19" s="81">
        <v>37</v>
      </c>
      <c r="E19" s="81"/>
      <c r="F19" s="48">
        <f t="shared" si="0"/>
        <v>0</v>
      </c>
      <c r="G19" s="20" t="s">
        <v>14</v>
      </c>
    </row>
    <row r="20" spans="1:13" x14ac:dyDescent="0.25">
      <c r="A20" s="45" t="s">
        <v>90</v>
      </c>
      <c r="B20" s="21"/>
      <c r="C20" s="18">
        <v>0</v>
      </c>
      <c r="D20" s="81">
        <v>37</v>
      </c>
      <c r="E20" s="81"/>
      <c r="F20" s="48">
        <f t="shared" si="0"/>
        <v>0</v>
      </c>
      <c r="G20" s="20" t="s">
        <v>14</v>
      </c>
    </row>
    <row r="21" spans="1:13" x14ac:dyDescent="0.25">
      <c r="A21" s="45" t="s">
        <v>89</v>
      </c>
      <c r="B21" s="21"/>
      <c r="C21" s="18">
        <v>0</v>
      </c>
      <c r="D21" s="81">
        <v>30</v>
      </c>
      <c r="E21" s="81"/>
      <c r="F21" s="48">
        <f t="shared" si="0"/>
        <v>0</v>
      </c>
      <c r="G21" s="20" t="s">
        <v>14</v>
      </c>
    </row>
    <row r="22" spans="1:13" x14ac:dyDescent="0.25">
      <c r="A22" s="45" t="s">
        <v>88</v>
      </c>
      <c r="B22" s="21"/>
      <c r="C22" s="18">
        <v>0</v>
      </c>
      <c r="D22" s="81">
        <v>175</v>
      </c>
      <c r="E22" s="81"/>
      <c r="F22" s="48">
        <f t="shared" si="0"/>
        <v>0</v>
      </c>
      <c r="G22" s="20" t="s">
        <v>14</v>
      </c>
    </row>
    <row r="23" spans="1:13" ht="14.45" customHeight="1" x14ac:dyDescent="0.25">
      <c r="A23" s="45"/>
      <c r="C23" s="18"/>
      <c r="D23" s="81"/>
      <c r="E23" s="81"/>
      <c r="F23" s="48"/>
      <c r="G23" s="20"/>
      <c r="I23" s="51"/>
    </row>
    <row r="24" spans="1:13" x14ac:dyDescent="0.25">
      <c r="A24" s="45" t="s">
        <v>87</v>
      </c>
      <c r="B24" s="21"/>
      <c r="C24" s="18">
        <v>1</v>
      </c>
      <c r="D24" s="81">
        <v>84.71</v>
      </c>
      <c r="E24" s="81"/>
      <c r="F24" s="48">
        <f t="shared" ref="F24:F32" si="1">C24*D24</f>
        <v>84.71</v>
      </c>
      <c r="G24" s="20" t="s">
        <v>14</v>
      </c>
    </row>
    <row r="25" spans="1:13" ht="14.45" customHeight="1" x14ac:dyDescent="0.25">
      <c r="A25" s="45" t="s">
        <v>41</v>
      </c>
      <c r="B25" s="21"/>
      <c r="C25" s="18">
        <v>100</v>
      </c>
      <c r="D25" s="81">
        <v>1.48</v>
      </c>
      <c r="E25" s="81"/>
      <c r="F25" s="48">
        <f t="shared" si="1"/>
        <v>148</v>
      </c>
      <c r="G25" s="20" t="s">
        <v>14</v>
      </c>
    </row>
    <row r="26" spans="1:13" ht="14.45" customHeight="1" x14ac:dyDescent="0.25">
      <c r="A26" s="45" t="s">
        <v>42</v>
      </c>
      <c r="B26" s="21"/>
      <c r="C26" s="18">
        <v>3</v>
      </c>
      <c r="D26" s="81">
        <v>1</v>
      </c>
      <c r="E26" s="81"/>
      <c r="F26" s="48">
        <f t="shared" si="1"/>
        <v>3</v>
      </c>
      <c r="G26" s="20" t="s">
        <v>14</v>
      </c>
    </row>
    <row r="27" spans="1:13" x14ac:dyDescent="0.25">
      <c r="A27" s="45" t="s">
        <v>34</v>
      </c>
      <c r="C27" s="18">
        <v>1</v>
      </c>
      <c r="D27" s="81">
        <v>91</v>
      </c>
      <c r="E27" s="81"/>
      <c r="F27" s="48">
        <f t="shared" si="1"/>
        <v>91</v>
      </c>
      <c r="G27" s="20" t="s">
        <v>14</v>
      </c>
    </row>
    <row r="28" spans="1:13" x14ac:dyDescent="0.25">
      <c r="A28" s="45" t="s">
        <v>75</v>
      </c>
      <c r="B28" s="21"/>
      <c r="C28" s="18">
        <v>1</v>
      </c>
      <c r="D28" s="81">
        <v>1550</v>
      </c>
      <c r="E28" s="81"/>
      <c r="F28" s="46">
        <f t="shared" si="1"/>
        <v>1550</v>
      </c>
      <c r="G28" s="20" t="s">
        <v>14</v>
      </c>
      <c r="M28"/>
    </row>
    <row r="29" spans="1:13" x14ac:dyDescent="0.25">
      <c r="A29" s="45" t="s">
        <v>76</v>
      </c>
      <c r="B29" s="17"/>
      <c r="C29" s="18">
        <v>1</v>
      </c>
      <c r="D29" s="81">
        <v>85</v>
      </c>
      <c r="E29" s="81"/>
      <c r="F29" s="46">
        <f t="shared" si="1"/>
        <v>85</v>
      </c>
      <c r="G29" s="20" t="s">
        <v>14</v>
      </c>
      <c r="M29"/>
    </row>
    <row r="30" spans="1:13" x14ac:dyDescent="0.25">
      <c r="A30" s="45" t="s">
        <v>60</v>
      </c>
      <c r="C30" s="18">
        <v>0</v>
      </c>
      <c r="D30" s="81">
        <v>356</v>
      </c>
      <c r="E30" s="81"/>
      <c r="F30" s="48">
        <f t="shared" si="1"/>
        <v>0</v>
      </c>
      <c r="G30" s="20" t="s">
        <v>14</v>
      </c>
      <c r="I30" t="s">
        <v>51</v>
      </c>
    </row>
    <row r="31" spans="1:13" x14ac:dyDescent="0.25">
      <c r="A31" s="45" t="s">
        <v>35</v>
      </c>
      <c r="C31" s="18">
        <v>0</v>
      </c>
      <c r="D31" s="81">
        <v>42.33</v>
      </c>
      <c r="E31" s="81"/>
      <c r="F31" s="48">
        <f t="shared" si="1"/>
        <v>0</v>
      </c>
      <c r="G31" s="20" t="s">
        <v>14</v>
      </c>
      <c r="I31" s="54" t="s">
        <v>52</v>
      </c>
    </row>
    <row r="32" spans="1:13" x14ac:dyDescent="0.25">
      <c r="A32" s="45" t="s">
        <v>43</v>
      </c>
      <c r="B32" s="21"/>
      <c r="C32" s="18">
        <v>2</v>
      </c>
      <c r="D32" s="81">
        <v>53.83</v>
      </c>
      <c r="E32" s="81"/>
      <c r="F32" s="48">
        <f t="shared" si="1"/>
        <v>107.66</v>
      </c>
      <c r="G32" s="20" t="s">
        <v>14</v>
      </c>
    </row>
    <row r="33" spans="1:7" ht="14.45" customHeight="1" x14ac:dyDescent="0.25">
      <c r="A33" s="45" t="s">
        <v>40</v>
      </c>
      <c r="B33" s="21"/>
      <c r="C33" s="18"/>
      <c r="D33" s="81"/>
      <c r="E33" s="81"/>
      <c r="F33" s="48"/>
      <c r="G33" s="20"/>
    </row>
    <row r="34" spans="1:7" ht="14.45" customHeight="1" x14ac:dyDescent="0.25">
      <c r="A34" s="45" t="s">
        <v>38</v>
      </c>
      <c r="B34" s="21"/>
      <c r="C34" s="18"/>
      <c r="D34" s="81"/>
      <c r="E34" s="81"/>
      <c r="F34" s="48"/>
      <c r="G34" s="20"/>
    </row>
    <row r="35" spans="1:7" x14ac:dyDescent="0.25">
      <c r="A35" s="45" t="s">
        <v>39</v>
      </c>
      <c r="C35" s="18">
        <v>1</v>
      </c>
      <c r="D35" s="81">
        <v>75</v>
      </c>
      <c r="E35" s="81"/>
      <c r="F35" s="48">
        <f>C35*D35</f>
        <v>75</v>
      </c>
      <c r="G35" s="20" t="s">
        <v>14</v>
      </c>
    </row>
    <row r="36" spans="1:7" ht="14.45" customHeight="1" x14ac:dyDescent="0.25">
      <c r="A36" s="45"/>
      <c r="B36" s="21"/>
      <c r="C36" s="18"/>
      <c r="D36" s="81"/>
      <c r="E36" s="81"/>
      <c r="F36" s="48"/>
      <c r="G36" s="20"/>
    </row>
    <row r="37" spans="1:7" x14ac:dyDescent="0.25">
      <c r="A37" s="47" t="s">
        <v>36</v>
      </c>
      <c r="C37" s="18"/>
      <c r="D37" s="81"/>
      <c r="E37" s="81"/>
      <c r="F37" s="48"/>
      <c r="G37" s="20"/>
    </row>
    <row r="38" spans="1:7" ht="14.45" customHeight="1" x14ac:dyDescent="0.25">
      <c r="A38" s="45" t="s">
        <v>37</v>
      </c>
      <c r="B38" s="21"/>
      <c r="C38" s="18">
        <v>4.5</v>
      </c>
      <c r="D38" s="81">
        <v>400</v>
      </c>
      <c r="E38" s="81"/>
      <c r="F38" s="48">
        <f>C38*D38</f>
        <v>1800</v>
      </c>
      <c r="G38" s="20" t="s">
        <v>14</v>
      </c>
    </row>
    <row r="39" spans="1:7" x14ac:dyDescent="0.25">
      <c r="A39" s="45"/>
      <c r="B39" s="21"/>
      <c r="C39" s="18"/>
      <c r="D39" s="81"/>
      <c r="E39" s="81"/>
      <c r="F39" s="46"/>
      <c r="G39" s="20"/>
    </row>
    <row r="40" spans="1:7" ht="16.5" x14ac:dyDescent="0.35">
      <c r="A40" s="45"/>
      <c r="C40" s="49" t="s">
        <v>22</v>
      </c>
      <c r="D40" s="81"/>
      <c r="E40" s="81"/>
      <c r="F40" s="49">
        <f>SUM(F4:F39)</f>
        <v>6531.57</v>
      </c>
      <c r="G40" s="52" t="s">
        <v>14</v>
      </c>
    </row>
    <row r="41" spans="1:7" ht="16.5" x14ac:dyDescent="0.35">
      <c r="A41" s="45"/>
      <c r="C41" s="49"/>
      <c r="D41" s="81"/>
      <c r="E41" s="81"/>
      <c r="F41" s="49"/>
      <c r="G41" s="52"/>
    </row>
  </sheetData>
  <mergeCells count="42">
    <mergeCell ref="D1:E1"/>
    <mergeCell ref="D41:E41"/>
    <mergeCell ref="D38:E38"/>
    <mergeCell ref="D39:E39"/>
    <mergeCell ref="D40:E40"/>
    <mergeCell ref="D31:E31"/>
    <mergeCell ref="D32:E32"/>
    <mergeCell ref="D24:E24"/>
    <mergeCell ref="D25:E25"/>
    <mergeCell ref="D26:E26"/>
    <mergeCell ref="D10:E10"/>
    <mergeCell ref="D37:E37"/>
    <mergeCell ref="D34:E34"/>
    <mergeCell ref="D35:E35"/>
    <mergeCell ref="D36:E36"/>
    <mergeCell ref="D33:E33"/>
    <mergeCell ref="A2:B2"/>
    <mergeCell ref="D2:E2"/>
    <mergeCell ref="D3:E3"/>
    <mergeCell ref="D4:E4"/>
    <mergeCell ref="D30:E30"/>
    <mergeCell ref="D11:E11"/>
    <mergeCell ref="D14:E14"/>
    <mergeCell ref="D15:E15"/>
    <mergeCell ref="D16:E16"/>
    <mergeCell ref="D19:E19"/>
    <mergeCell ref="D13:E13"/>
    <mergeCell ref="D5:E5"/>
    <mergeCell ref="D6:E6"/>
    <mergeCell ref="D7:E7"/>
    <mergeCell ref="D8:E8"/>
    <mergeCell ref="D9:E9"/>
    <mergeCell ref="D12:E12"/>
    <mergeCell ref="D28:E28"/>
    <mergeCell ref="D29:E29"/>
    <mergeCell ref="D21:E21"/>
    <mergeCell ref="D20:E20"/>
    <mergeCell ref="D22:E22"/>
    <mergeCell ref="D17:E17"/>
    <mergeCell ref="D23:E23"/>
    <mergeCell ref="D27:E27"/>
    <mergeCell ref="D18:E1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S201"/>
  <sheetViews>
    <sheetView tabSelected="1" topLeftCell="A164" zoomScale="90" zoomScaleNormal="90" workbookViewId="0">
      <selection activeCell="C183" sqref="C183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12.85546875" bestFit="1" customWidth="1"/>
  </cols>
  <sheetData>
    <row r="4" spans="1:7" ht="15.75" thickBot="1" x14ac:dyDescent="0.3"/>
    <row r="5" spans="1:7" x14ac:dyDescent="0.25">
      <c r="E5" s="56"/>
      <c r="F5" s="57"/>
      <c r="G5" s="58"/>
    </row>
    <row r="6" spans="1:7" ht="15.75" x14ac:dyDescent="0.25">
      <c r="E6" s="74"/>
      <c r="F6" s="77" t="s">
        <v>173</v>
      </c>
      <c r="G6" s="59"/>
    </row>
    <row r="7" spans="1:7" ht="18" x14ac:dyDescent="0.25">
      <c r="E7" s="75"/>
      <c r="F7" s="60"/>
      <c r="G7" s="61"/>
    </row>
    <row r="8" spans="1:7" ht="18" x14ac:dyDescent="0.25">
      <c r="A8" s="1" t="s">
        <v>0</v>
      </c>
      <c r="E8" s="76"/>
      <c r="F8" s="62" t="s">
        <v>174</v>
      </c>
      <c r="G8" s="59"/>
    </row>
    <row r="9" spans="1:7" ht="18" x14ac:dyDescent="0.25">
      <c r="A9" s="1" t="s">
        <v>79</v>
      </c>
      <c r="E9" s="75"/>
      <c r="G9" s="59"/>
    </row>
    <row r="10" spans="1:7" ht="18" x14ac:dyDescent="0.25">
      <c r="A10" s="1"/>
      <c r="E10" s="76"/>
      <c r="F10" s="62" t="s">
        <v>175</v>
      </c>
      <c r="G10" s="59"/>
    </row>
    <row r="11" spans="1:7" ht="16.5" thickBot="1" x14ac:dyDescent="0.3">
      <c r="A11" s="2" t="s">
        <v>1</v>
      </c>
      <c r="E11" s="63"/>
      <c r="F11" s="64"/>
      <c r="G11" s="65"/>
    </row>
    <row r="12" spans="1:7" x14ac:dyDescent="0.25">
      <c r="A12" s="2" t="s">
        <v>81</v>
      </c>
    </row>
    <row r="13" spans="1:7" x14ac:dyDescent="0.25">
      <c r="A13" s="2" t="s">
        <v>80</v>
      </c>
    </row>
    <row r="15" spans="1:7" x14ac:dyDescent="0.25">
      <c r="E15" s="44"/>
    </row>
    <row r="16" spans="1:7" x14ac:dyDescent="0.25">
      <c r="A16" t="s">
        <v>176</v>
      </c>
    </row>
    <row r="20" spans="1:7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7" x14ac:dyDescent="0.25">
      <c r="A21" s="4" t="s">
        <v>177</v>
      </c>
      <c r="E21" s="3" t="s">
        <v>6</v>
      </c>
      <c r="F21" s="5">
        <v>45719</v>
      </c>
      <c r="G21" s="6" t="s">
        <v>7</v>
      </c>
    </row>
    <row r="22" spans="1:7" x14ac:dyDescent="0.25">
      <c r="A22" s="7" t="s">
        <v>8</v>
      </c>
    </row>
    <row r="23" spans="1:7" x14ac:dyDescent="0.25">
      <c r="A23" s="8"/>
    </row>
    <row r="24" spans="1:7" ht="15.75" x14ac:dyDescent="0.25">
      <c r="A24" s="82" t="s">
        <v>9</v>
      </c>
      <c r="B24" s="83"/>
      <c r="C24" s="9" t="s">
        <v>10</v>
      </c>
      <c r="D24" s="82" t="s">
        <v>11</v>
      </c>
      <c r="E24" s="83"/>
      <c r="F24" s="10" t="s">
        <v>12</v>
      </c>
      <c r="G24" s="11" t="s">
        <v>13</v>
      </c>
    </row>
    <row r="25" spans="1:7" x14ac:dyDescent="0.25">
      <c r="A25" s="12"/>
      <c r="B25" s="13"/>
      <c r="C25" s="14"/>
      <c r="D25" s="84"/>
      <c r="E25" s="84"/>
      <c r="F25" s="14"/>
      <c r="G25" s="15"/>
    </row>
    <row r="26" spans="1:7" x14ac:dyDescent="0.25">
      <c r="A26" s="12" t="s">
        <v>64</v>
      </c>
      <c r="B26" s="13"/>
      <c r="C26" s="14"/>
      <c r="D26" s="85"/>
      <c r="E26" s="85"/>
      <c r="F26" s="14"/>
      <c r="G26" s="15"/>
    </row>
    <row r="27" spans="1:7" x14ac:dyDescent="0.25">
      <c r="A27" s="12"/>
      <c r="B27" s="16"/>
      <c r="C27" s="14"/>
      <c r="D27" s="85"/>
      <c r="E27" s="85"/>
      <c r="F27" s="14"/>
      <c r="G27" s="15"/>
    </row>
    <row r="28" spans="1:7" x14ac:dyDescent="0.25">
      <c r="A28" s="45" t="s">
        <v>127</v>
      </c>
      <c r="B28" s="21"/>
      <c r="C28" s="14"/>
      <c r="D28" s="21"/>
      <c r="E28" s="21"/>
      <c r="F28" s="14"/>
      <c r="G28" s="15"/>
    </row>
    <row r="29" spans="1:7" x14ac:dyDescent="0.25">
      <c r="A29" s="45" t="s">
        <v>128</v>
      </c>
      <c r="B29" s="21"/>
      <c r="C29" s="14"/>
      <c r="D29" s="85"/>
      <c r="E29" s="85"/>
      <c r="F29" s="14"/>
      <c r="G29" s="15"/>
    </row>
    <row r="30" spans="1:7" x14ac:dyDescent="0.25">
      <c r="A30" s="45" t="s">
        <v>129</v>
      </c>
      <c r="B30" s="21"/>
      <c r="C30" s="14"/>
      <c r="D30" s="85"/>
      <c r="E30" s="85"/>
      <c r="F30" s="14"/>
      <c r="G30" s="15"/>
    </row>
    <row r="31" spans="1:7" x14ac:dyDescent="0.25">
      <c r="A31" s="45" t="s">
        <v>130</v>
      </c>
      <c r="B31" s="21"/>
      <c r="C31" s="14"/>
      <c r="D31" s="85"/>
      <c r="E31" s="85"/>
      <c r="F31" s="14"/>
      <c r="G31" s="15"/>
    </row>
    <row r="32" spans="1:7" x14ac:dyDescent="0.25">
      <c r="A32" s="45"/>
      <c r="B32" s="21"/>
      <c r="C32" s="14"/>
      <c r="D32" s="85"/>
      <c r="E32" s="85"/>
      <c r="F32" s="14"/>
      <c r="G32" s="15"/>
    </row>
    <row r="33" spans="1:10" s="73" customFormat="1" x14ac:dyDescent="0.25">
      <c r="A33" s="47" t="s">
        <v>126</v>
      </c>
      <c r="B33" s="69"/>
      <c r="C33" s="70"/>
      <c r="D33" s="71"/>
      <c r="E33" s="71"/>
      <c r="F33" s="70"/>
      <c r="G33" s="72"/>
    </row>
    <row r="34" spans="1:10" x14ac:dyDescent="0.25">
      <c r="A34" s="45" t="s">
        <v>46</v>
      </c>
      <c r="B34" s="21"/>
      <c r="C34" s="18"/>
      <c r="D34" s="81"/>
      <c r="E34" s="81"/>
      <c r="F34" s="19"/>
      <c r="G34" s="20"/>
    </row>
    <row r="35" spans="1:10" ht="14.45" customHeight="1" x14ac:dyDescent="0.25">
      <c r="A35" s="45" t="s">
        <v>50</v>
      </c>
      <c r="C35" s="18"/>
      <c r="D35" s="81"/>
      <c r="E35" s="81"/>
      <c r="F35" s="48"/>
      <c r="G35" s="20"/>
      <c r="I35" s="50"/>
    </row>
    <row r="36" spans="1:10" ht="14.45" customHeight="1" x14ac:dyDescent="0.25">
      <c r="A36" s="45" t="s">
        <v>48</v>
      </c>
      <c r="B36" s="21"/>
      <c r="C36" s="18"/>
      <c r="D36" s="81"/>
      <c r="E36" s="81"/>
      <c r="F36" s="48"/>
      <c r="G36" s="20"/>
    </row>
    <row r="37" spans="1:10" ht="14.45" customHeight="1" x14ac:dyDescent="0.25">
      <c r="A37" s="45" t="s">
        <v>49</v>
      </c>
      <c r="B37" s="21"/>
      <c r="C37" s="18"/>
      <c r="D37" s="81"/>
      <c r="E37" s="81"/>
      <c r="F37" s="48"/>
      <c r="G37" s="20"/>
    </row>
    <row r="38" spans="1:10" x14ac:dyDescent="0.25">
      <c r="A38" s="45" t="s">
        <v>47</v>
      </c>
      <c r="B38" s="21"/>
      <c r="C38" s="18"/>
      <c r="D38" s="81"/>
      <c r="E38" s="81"/>
      <c r="F38" s="48"/>
      <c r="G38" s="20"/>
      <c r="I38" s="50"/>
    </row>
    <row r="39" spans="1:10" x14ac:dyDescent="0.25">
      <c r="A39" s="45" t="s">
        <v>45</v>
      </c>
      <c r="B39" s="23"/>
      <c r="C39" s="18">
        <v>1</v>
      </c>
      <c r="D39" s="81">
        <v>6600</v>
      </c>
      <c r="E39" s="81"/>
      <c r="F39" s="48">
        <f>C39*D39</f>
        <v>6600</v>
      </c>
      <c r="G39" s="20" t="s">
        <v>14</v>
      </c>
      <c r="I39">
        <v>2160</v>
      </c>
      <c r="J39">
        <f>I39</f>
        <v>2160</v>
      </c>
    </row>
    <row r="40" spans="1:10" x14ac:dyDescent="0.25">
      <c r="A40" s="45" t="s">
        <v>62</v>
      </c>
      <c r="B40" s="21"/>
      <c r="C40" s="18">
        <v>1</v>
      </c>
      <c r="D40" s="81">
        <v>150</v>
      </c>
      <c r="E40" s="81"/>
      <c r="F40" s="46">
        <f>C40*D40</f>
        <v>150</v>
      </c>
      <c r="G40" s="20" t="s">
        <v>14</v>
      </c>
      <c r="I40">
        <v>120</v>
      </c>
      <c r="J40">
        <f>I40</f>
        <v>120</v>
      </c>
    </row>
    <row r="41" spans="1:10" x14ac:dyDescent="0.25">
      <c r="A41" s="45" t="s">
        <v>65</v>
      </c>
      <c r="C41" s="18">
        <v>5</v>
      </c>
      <c r="D41" s="81">
        <v>10</v>
      </c>
      <c r="E41" s="81"/>
      <c r="F41" s="48">
        <f t="shared" ref="F41" si="0">C41*D41</f>
        <v>50</v>
      </c>
      <c r="G41" s="20" t="s">
        <v>14</v>
      </c>
    </row>
    <row r="42" spans="1:10" x14ac:dyDescent="0.25">
      <c r="A42" s="45"/>
      <c r="C42" s="18"/>
      <c r="D42" s="81"/>
      <c r="E42" s="81"/>
      <c r="F42" s="48"/>
      <c r="G42" s="20"/>
    </row>
    <row r="43" spans="1:10" x14ac:dyDescent="0.25">
      <c r="A43" s="47" t="s">
        <v>55</v>
      </c>
      <c r="B43" s="21"/>
      <c r="C43" s="18"/>
      <c r="D43" s="81"/>
      <c r="E43" s="81"/>
      <c r="F43" s="48"/>
      <c r="G43" s="20"/>
    </row>
    <row r="44" spans="1:10" x14ac:dyDescent="0.25">
      <c r="A44" s="45" t="s">
        <v>61</v>
      </c>
      <c r="B44" s="21"/>
      <c r="C44" s="18">
        <v>1</v>
      </c>
      <c r="D44" s="81">
        <v>80</v>
      </c>
      <c r="E44" s="81"/>
      <c r="F44" s="48">
        <f>C44*D44</f>
        <v>80</v>
      </c>
      <c r="G44" s="20" t="s">
        <v>14</v>
      </c>
    </row>
    <row r="45" spans="1:10" x14ac:dyDescent="0.25">
      <c r="A45" s="45" t="s">
        <v>53</v>
      </c>
      <c r="B45" s="21"/>
      <c r="C45" s="18">
        <v>2</v>
      </c>
      <c r="D45" s="81">
        <v>55</v>
      </c>
      <c r="E45" s="81"/>
      <c r="F45" s="48">
        <f>C45*D45</f>
        <v>110</v>
      </c>
      <c r="G45" s="20" t="s">
        <v>14</v>
      </c>
      <c r="I45">
        <v>120</v>
      </c>
      <c r="J45">
        <f>I45</f>
        <v>120</v>
      </c>
    </row>
    <row r="46" spans="1:10" ht="14.45" customHeight="1" x14ac:dyDescent="0.25">
      <c r="A46" s="45"/>
      <c r="B46" s="21"/>
      <c r="C46" s="18"/>
      <c r="D46" s="81"/>
      <c r="E46" s="81"/>
      <c r="F46" s="48"/>
      <c r="G46" s="20"/>
    </row>
    <row r="47" spans="1:10" ht="14.45" customHeight="1" x14ac:dyDescent="0.25">
      <c r="A47" s="47" t="s">
        <v>144</v>
      </c>
      <c r="B47" s="21"/>
      <c r="C47" s="18"/>
      <c r="D47" s="81"/>
      <c r="E47" s="81"/>
      <c r="F47" s="48"/>
      <c r="G47" s="20"/>
    </row>
    <row r="48" spans="1:10" x14ac:dyDescent="0.25">
      <c r="A48" s="45" t="s">
        <v>139</v>
      </c>
      <c r="B48" s="21"/>
      <c r="C48" s="18">
        <v>1</v>
      </c>
      <c r="D48" s="81">
        <v>132</v>
      </c>
      <c r="E48" s="81"/>
      <c r="F48" s="48">
        <f>C48*D48</f>
        <v>132</v>
      </c>
      <c r="G48" s="20" t="s">
        <v>14</v>
      </c>
      <c r="I48">
        <v>30</v>
      </c>
      <c r="J48">
        <f>C48*I48</f>
        <v>30</v>
      </c>
    </row>
    <row r="49" spans="1:15" x14ac:dyDescent="0.25">
      <c r="A49" s="45" t="s">
        <v>150</v>
      </c>
      <c r="B49" s="21"/>
      <c r="C49" s="18">
        <v>1</v>
      </c>
      <c r="D49" s="81">
        <v>75</v>
      </c>
      <c r="E49" s="81"/>
      <c r="F49" s="46">
        <f>C49*D49</f>
        <v>75</v>
      </c>
      <c r="G49" s="20" t="s">
        <v>14</v>
      </c>
      <c r="I49">
        <v>55</v>
      </c>
      <c r="J49">
        <f>C49*I49</f>
        <v>55</v>
      </c>
    </row>
    <row r="50" spans="1:15" ht="14.45" customHeight="1" x14ac:dyDescent="0.25">
      <c r="A50" s="45" t="s">
        <v>138</v>
      </c>
      <c r="B50" s="21"/>
      <c r="C50" s="18">
        <v>1</v>
      </c>
      <c r="D50" s="81">
        <v>120</v>
      </c>
      <c r="E50" s="81"/>
      <c r="F50" s="48">
        <f>C50*D50</f>
        <v>120</v>
      </c>
      <c r="G50" s="20" t="s">
        <v>14</v>
      </c>
      <c r="I50">
        <v>70</v>
      </c>
      <c r="J50">
        <v>70</v>
      </c>
    </row>
    <row r="51" spans="1:15" x14ac:dyDescent="0.25">
      <c r="A51" s="45" t="s">
        <v>110</v>
      </c>
      <c r="B51" s="21"/>
      <c r="C51" s="18">
        <v>1</v>
      </c>
      <c r="D51" s="81">
        <v>237</v>
      </c>
      <c r="E51" s="81"/>
      <c r="F51" s="46">
        <f>C51*D51</f>
        <v>237</v>
      </c>
      <c r="G51" s="20" t="s">
        <v>14</v>
      </c>
      <c r="I51">
        <v>50</v>
      </c>
      <c r="J51">
        <f>C51*I51</f>
        <v>50</v>
      </c>
    </row>
    <row r="52" spans="1:15" x14ac:dyDescent="0.25">
      <c r="A52" s="45" t="s">
        <v>97</v>
      </c>
      <c r="B52" s="21"/>
      <c r="C52" s="18">
        <v>1</v>
      </c>
      <c r="D52" s="81">
        <v>80</v>
      </c>
      <c r="E52" s="81"/>
      <c r="F52" s="48">
        <f>C52*D52</f>
        <v>80</v>
      </c>
      <c r="G52" s="20" t="s">
        <v>14</v>
      </c>
      <c r="I52">
        <v>30</v>
      </c>
      <c r="J52">
        <f>C52*I52</f>
        <v>30</v>
      </c>
    </row>
    <row r="53" spans="1:15" x14ac:dyDescent="0.25">
      <c r="A53" s="79" t="s">
        <v>170</v>
      </c>
      <c r="B53" s="21"/>
      <c r="C53" s="18"/>
      <c r="D53" s="68"/>
      <c r="E53" s="68"/>
      <c r="F53" s="46"/>
      <c r="G53" s="20"/>
    </row>
    <row r="54" spans="1:15" ht="14.45" customHeight="1" x14ac:dyDescent="0.25">
      <c r="A54" s="47" t="s">
        <v>157</v>
      </c>
      <c r="B54" s="21"/>
      <c r="C54" s="18"/>
      <c r="D54" s="81"/>
      <c r="E54" s="81"/>
      <c r="F54" s="48"/>
      <c r="G54" s="20"/>
    </row>
    <row r="55" spans="1:15" x14ac:dyDescent="0.25">
      <c r="A55" s="45" t="s">
        <v>111</v>
      </c>
      <c r="B55" s="21"/>
      <c r="C55" s="18">
        <v>0</v>
      </c>
      <c r="D55" s="81">
        <v>155</v>
      </c>
      <c r="E55" s="81"/>
      <c r="F55" s="46">
        <f>C55*D55</f>
        <v>0</v>
      </c>
      <c r="G55" s="20" t="s">
        <v>14</v>
      </c>
      <c r="I55">
        <v>55</v>
      </c>
      <c r="J55">
        <f>C55*I55</f>
        <v>0</v>
      </c>
    </row>
    <row r="56" spans="1:15" x14ac:dyDescent="0.25">
      <c r="A56" s="78" t="s">
        <v>165</v>
      </c>
      <c r="B56" s="21"/>
      <c r="C56" s="18"/>
      <c r="D56" s="53"/>
      <c r="E56" s="53"/>
      <c r="F56" s="46"/>
      <c r="G56" s="20"/>
    </row>
    <row r="57" spans="1:15" x14ac:dyDescent="0.25">
      <c r="A57" s="45" t="s">
        <v>140</v>
      </c>
      <c r="B57" s="21"/>
      <c r="C57" s="18">
        <v>0</v>
      </c>
      <c r="D57" s="81">
        <v>160</v>
      </c>
      <c r="E57" s="81"/>
      <c r="F57" s="46">
        <f>C57*D57</f>
        <v>0</v>
      </c>
      <c r="G57" s="20" t="s">
        <v>14</v>
      </c>
      <c r="I57" s="55">
        <v>55</v>
      </c>
      <c r="J57">
        <f t="shared" ref="J57" si="1">C57*I57</f>
        <v>0</v>
      </c>
      <c r="K57" t="s">
        <v>56</v>
      </c>
      <c r="N57" s="55"/>
      <c r="O57" s="55"/>
    </row>
    <row r="58" spans="1:15" ht="14.45" customHeight="1" x14ac:dyDescent="0.25">
      <c r="A58" s="45"/>
      <c r="B58" s="21"/>
      <c r="C58" s="18"/>
      <c r="D58" s="81"/>
      <c r="E58" s="81"/>
      <c r="F58" s="48"/>
      <c r="G58" s="20"/>
    </row>
    <row r="59" spans="1:15" ht="14.45" customHeight="1" x14ac:dyDescent="0.25">
      <c r="A59" s="47" t="s">
        <v>145</v>
      </c>
      <c r="B59" s="21"/>
      <c r="C59" s="18"/>
      <c r="D59" s="81"/>
      <c r="E59" s="81"/>
      <c r="F59" s="48"/>
      <c r="G59" s="20"/>
    </row>
    <row r="60" spans="1:15" x14ac:dyDescent="0.25">
      <c r="A60" s="45" t="s">
        <v>108</v>
      </c>
      <c r="B60" s="21"/>
      <c r="C60" s="18">
        <v>2</v>
      </c>
      <c r="D60" s="81">
        <v>160</v>
      </c>
      <c r="E60" s="81"/>
      <c r="F60" s="48">
        <f>C60*D60</f>
        <v>320</v>
      </c>
      <c r="G60" s="20" t="s">
        <v>14</v>
      </c>
      <c r="I60">
        <v>50</v>
      </c>
      <c r="J60">
        <f>C60*I60</f>
        <v>100</v>
      </c>
    </row>
    <row r="61" spans="1:15" ht="14.45" customHeight="1" x14ac:dyDescent="0.25">
      <c r="A61" s="45" t="s">
        <v>54</v>
      </c>
      <c r="B61" s="21"/>
      <c r="C61" s="18">
        <v>1</v>
      </c>
      <c r="D61" s="81">
        <v>87</v>
      </c>
      <c r="E61" s="81"/>
      <c r="F61" s="48">
        <f>C61*D61</f>
        <v>87</v>
      </c>
      <c r="G61" s="20" t="s">
        <v>14</v>
      </c>
      <c r="I61">
        <v>30</v>
      </c>
      <c r="J61">
        <f>C61*I61</f>
        <v>30</v>
      </c>
    </row>
    <row r="62" spans="1:15" ht="15.75" customHeight="1" x14ac:dyDescent="0.25">
      <c r="A62" s="45" t="s">
        <v>137</v>
      </c>
      <c r="B62" s="21"/>
      <c r="C62" s="18">
        <v>1</v>
      </c>
      <c r="D62" s="81">
        <v>70</v>
      </c>
      <c r="E62" s="81"/>
      <c r="F62" s="48">
        <f t="shared" ref="F62" si="2">C62*D62</f>
        <v>70</v>
      </c>
      <c r="G62" s="20" t="s">
        <v>14</v>
      </c>
      <c r="I62">
        <v>30</v>
      </c>
      <c r="J62">
        <f t="shared" ref="J62" si="3">C62*I62</f>
        <v>30</v>
      </c>
      <c r="M62" t="s">
        <v>98</v>
      </c>
    </row>
    <row r="63" spans="1:15" ht="14.45" customHeight="1" x14ac:dyDescent="0.25">
      <c r="A63" s="45"/>
      <c r="B63" s="21"/>
      <c r="C63" s="18"/>
      <c r="D63" s="81"/>
      <c r="E63" s="81"/>
      <c r="F63" s="48"/>
      <c r="G63" s="20"/>
    </row>
    <row r="64" spans="1:15" x14ac:dyDescent="0.25">
      <c r="A64" s="47" t="s">
        <v>146</v>
      </c>
      <c r="B64" s="21"/>
      <c r="C64" s="18"/>
      <c r="D64" s="81"/>
      <c r="E64" s="81"/>
      <c r="F64" s="46"/>
      <c r="G64" s="20"/>
    </row>
    <row r="65" spans="1:13" ht="14.45" customHeight="1" x14ac:dyDescent="0.25">
      <c r="A65" s="45" t="s">
        <v>54</v>
      </c>
      <c r="B65" s="21"/>
      <c r="C65" s="18">
        <v>1</v>
      </c>
      <c r="D65" s="81">
        <v>87</v>
      </c>
      <c r="E65" s="81"/>
      <c r="F65" s="48">
        <f>C65*D65</f>
        <v>87</v>
      </c>
      <c r="G65" s="20" t="s">
        <v>14</v>
      </c>
      <c r="I65">
        <v>30</v>
      </c>
      <c r="J65">
        <f>C65*I65</f>
        <v>30</v>
      </c>
    </row>
    <row r="66" spans="1:13" ht="14.45" customHeight="1" x14ac:dyDescent="0.25">
      <c r="A66" s="45"/>
      <c r="B66" s="21"/>
      <c r="C66" s="18"/>
      <c r="D66" s="81"/>
      <c r="E66" s="81"/>
      <c r="F66" s="48"/>
      <c r="G66" s="20"/>
    </row>
    <row r="67" spans="1:13" x14ac:dyDescent="0.25">
      <c r="A67" s="47" t="s">
        <v>143</v>
      </c>
      <c r="B67" s="21"/>
      <c r="C67" s="18"/>
      <c r="D67" s="81"/>
      <c r="E67" s="81"/>
      <c r="F67" s="46"/>
      <c r="G67" s="20"/>
    </row>
    <row r="68" spans="1:13" x14ac:dyDescent="0.25">
      <c r="A68" s="45" t="s">
        <v>112</v>
      </c>
      <c r="B68" s="21"/>
      <c r="C68" s="18">
        <v>1</v>
      </c>
      <c r="D68" s="81">
        <v>160</v>
      </c>
      <c r="E68" s="81"/>
      <c r="F68" s="46">
        <f>C68*D68</f>
        <v>160</v>
      </c>
      <c r="G68" s="20" t="s">
        <v>14</v>
      </c>
      <c r="I68">
        <v>50</v>
      </c>
      <c r="J68">
        <f>C68*I68</f>
        <v>50</v>
      </c>
    </row>
    <row r="69" spans="1:13" x14ac:dyDescent="0.25">
      <c r="A69" s="80" t="s">
        <v>171</v>
      </c>
      <c r="B69" s="21"/>
      <c r="C69" s="18"/>
      <c r="D69" s="68"/>
      <c r="E69" s="68"/>
      <c r="F69" s="48"/>
      <c r="G69" s="20"/>
    </row>
    <row r="70" spans="1:13" ht="14.45" customHeight="1" x14ac:dyDescent="0.25">
      <c r="A70" s="45" t="s">
        <v>54</v>
      </c>
      <c r="B70" s="21"/>
      <c r="C70" s="18">
        <v>1</v>
      </c>
      <c r="D70" s="81">
        <v>87</v>
      </c>
      <c r="E70" s="81"/>
      <c r="F70" s="48">
        <f>C70*D70</f>
        <v>87</v>
      </c>
      <c r="G70" s="20" t="s">
        <v>14</v>
      </c>
      <c r="I70">
        <v>30</v>
      </c>
      <c r="J70">
        <f>C70*I70</f>
        <v>30</v>
      </c>
    </row>
    <row r="71" spans="1:13" x14ac:dyDescent="0.25">
      <c r="A71" s="79" t="s">
        <v>170</v>
      </c>
      <c r="B71" s="21"/>
      <c r="C71" s="18"/>
      <c r="D71" s="68"/>
      <c r="E71" s="68"/>
      <c r="F71" s="46"/>
      <c r="G71" s="20"/>
    </row>
    <row r="72" spans="1:13" x14ac:dyDescent="0.25">
      <c r="A72" s="45" t="s">
        <v>77</v>
      </c>
      <c r="B72" s="21"/>
      <c r="C72" s="18">
        <v>1</v>
      </c>
      <c r="D72" s="81">
        <v>315</v>
      </c>
      <c r="E72" s="81"/>
      <c r="F72" s="48">
        <f>C72*D72</f>
        <v>315</v>
      </c>
      <c r="G72" s="20" t="s">
        <v>14</v>
      </c>
      <c r="I72">
        <v>270</v>
      </c>
      <c r="J72">
        <f>C72*I72</f>
        <v>270</v>
      </c>
    </row>
    <row r="73" spans="1:13" ht="15.75" customHeight="1" x14ac:dyDescent="0.25">
      <c r="A73" s="45" t="s">
        <v>66</v>
      </c>
      <c r="B73" s="21"/>
      <c r="C73" s="18">
        <v>1</v>
      </c>
      <c r="D73" s="81">
        <v>70</v>
      </c>
      <c r="E73" s="81"/>
      <c r="F73" s="48">
        <f t="shared" ref="F73:F74" si="4">C73*D73</f>
        <v>70</v>
      </c>
      <c r="G73" s="20" t="s">
        <v>14</v>
      </c>
      <c r="I73">
        <v>30</v>
      </c>
      <c r="J73">
        <f t="shared" ref="J73:J74" si="5">C73*I73</f>
        <v>30</v>
      </c>
      <c r="M73" t="s">
        <v>98</v>
      </c>
    </row>
    <row r="74" spans="1:13" x14ac:dyDescent="0.25">
      <c r="A74" s="45" t="s">
        <v>67</v>
      </c>
      <c r="B74" s="21"/>
      <c r="C74" s="18">
        <v>1</v>
      </c>
      <c r="D74" s="81">
        <v>70</v>
      </c>
      <c r="E74" s="81"/>
      <c r="F74" s="48">
        <f t="shared" si="4"/>
        <v>70</v>
      </c>
      <c r="G74" s="20" t="s">
        <v>14</v>
      </c>
      <c r="I74">
        <v>30</v>
      </c>
      <c r="J74">
        <f t="shared" si="5"/>
        <v>30</v>
      </c>
      <c r="M74" t="s">
        <v>98</v>
      </c>
    </row>
    <row r="75" spans="1:13" x14ac:dyDescent="0.25">
      <c r="A75" s="78" t="s">
        <v>165</v>
      </c>
      <c r="B75" s="21"/>
      <c r="C75" s="18"/>
      <c r="D75" s="53"/>
      <c r="E75" s="53"/>
      <c r="F75" s="46"/>
      <c r="G75" s="20"/>
    </row>
    <row r="76" spans="1:13" ht="14.45" customHeight="1" x14ac:dyDescent="0.25">
      <c r="A76" s="45" t="s">
        <v>85</v>
      </c>
      <c r="B76" s="21"/>
      <c r="C76" s="18">
        <v>0</v>
      </c>
      <c r="D76" s="81">
        <v>70</v>
      </c>
      <c r="E76" s="81"/>
      <c r="F76" s="48">
        <f>C76*D76</f>
        <v>0</v>
      </c>
      <c r="G76" s="20" t="s">
        <v>14</v>
      </c>
      <c r="I76">
        <v>30</v>
      </c>
      <c r="J76">
        <f>C76*I76</f>
        <v>0</v>
      </c>
      <c r="M76" t="s">
        <v>98</v>
      </c>
    </row>
    <row r="77" spans="1:13" ht="14.45" customHeight="1" x14ac:dyDescent="0.25">
      <c r="A77" s="45" t="s">
        <v>141</v>
      </c>
      <c r="B77" s="21"/>
      <c r="C77" s="18">
        <v>0</v>
      </c>
      <c r="D77" s="81">
        <v>70</v>
      </c>
      <c r="E77" s="81"/>
      <c r="F77" s="48">
        <f t="shared" ref="F77" si="6">C77*D77</f>
        <v>0</v>
      </c>
      <c r="G77" s="20" t="s">
        <v>14</v>
      </c>
      <c r="I77">
        <v>30</v>
      </c>
      <c r="J77">
        <f t="shared" ref="J77" si="7">C77*I77</f>
        <v>0</v>
      </c>
      <c r="M77" t="s">
        <v>98</v>
      </c>
    </row>
    <row r="78" spans="1:13" x14ac:dyDescent="0.25">
      <c r="A78" s="45" t="s">
        <v>83</v>
      </c>
      <c r="B78" s="21"/>
      <c r="C78" s="18">
        <v>0</v>
      </c>
      <c r="D78" s="81">
        <v>160</v>
      </c>
      <c r="E78" s="81"/>
      <c r="F78" s="46">
        <f t="shared" ref="F78:F79" si="8">C78*D78</f>
        <v>0</v>
      </c>
      <c r="G78" s="20" t="s">
        <v>14</v>
      </c>
      <c r="I78">
        <v>30</v>
      </c>
      <c r="J78">
        <f t="shared" ref="J78:J79" si="9">C78*I78</f>
        <v>0</v>
      </c>
      <c r="M78" t="s">
        <v>98</v>
      </c>
    </row>
    <row r="79" spans="1:13" x14ac:dyDescent="0.25">
      <c r="A79" s="45" t="s">
        <v>84</v>
      </c>
      <c r="B79" s="21"/>
      <c r="C79" s="18">
        <v>0</v>
      </c>
      <c r="D79" s="81">
        <v>160</v>
      </c>
      <c r="E79" s="81"/>
      <c r="F79" s="46">
        <f t="shared" si="8"/>
        <v>0</v>
      </c>
      <c r="G79" s="20" t="s">
        <v>14</v>
      </c>
      <c r="I79">
        <v>30</v>
      </c>
      <c r="J79">
        <f t="shared" si="9"/>
        <v>0</v>
      </c>
      <c r="M79" t="s">
        <v>98</v>
      </c>
    </row>
    <row r="80" spans="1:13" ht="14.45" customHeight="1" x14ac:dyDescent="0.25">
      <c r="A80" s="47" t="s">
        <v>142</v>
      </c>
      <c r="B80" s="21"/>
      <c r="C80" s="18"/>
      <c r="D80" s="81"/>
      <c r="E80" s="81"/>
      <c r="F80" s="48"/>
      <c r="G80" s="20"/>
    </row>
    <row r="81" spans="1:15" ht="15.75" customHeight="1" x14ac:dyDescent="0.25">
      <c r="A81" s="45" t="s">
        <v>134</v>
      </c>
      <c r="B81" s="21"/>
      <c r="C81" s="18">
        <v>0</v>
      </c>
      <c r="D81" s="81">
        <v>95</v>
      </c>
      <c r="E81" s="81"/>
      <c r="F81" s="48">
        <f>C81*D81</f>
        <v>0</v>
      </c>
      <c r="G81" s="20" t="s">
        <v>14</v>
      </c>
      <c r="I81">
        <v>55</v>
      </c>
      <c r="J81">
        <f>C81*I81</f>
        <v>0</v>
      </c>
    </row>
    <row r="82" spans="1:15" x14ac:dyDescent="0.25">
      <c r="A82" s="45" t="s">
        <v>100</v>
      </c>
      <c r="B82" s="21"/>
      <c r="C82" s="18">
        <v>0</v>
      </c>
      <c r="D82" s="81">
        <v>70</v>
      </c>
      <c r="E82" s="81"/>
      <c r="F82" s="48">
        <f>C82*D82</f>
        <v>0</v>
      </c>
      <c r="G82" s="20" t="s">
        <v>14</v>
      </c>
    </row>
    <row r="83" spans="1:15" ht="14.45" customHeight="1" x14ac:dyDescent="0.25">
      <c r="A83" s="45" t="s">
        <v>101</v>
      </c>
      <c r="B83" s="21"/>
      <c r="C83" s="18">
        <v>0</v>
      </c>
      <c r="D83" s="81">
        <v>70</v>
      </c>
      <c r="E83" s="81"/>
      <c r="F83" s="48">
        <f>C83*D83</f>
        <v>0</v>
      </c>
      <c r="G83" s="20" t="s">
        <v>14</v>
      </c>
    </row>
    <row r="84" spans="1:15" ht="14.45" customHeight="1" x14ac:dyDescent="0.25">
      <c r="A84" s="45"/>
      <c r="B84" s="21"/>
      <c r="C84" s="18"/>
      <c r="D84" s="81"/>
      <c r="E84" s="81"/>
      <c r="F84" s="48"/>
      <c r="G84" s="20"/>
    </row>
    <row r="85" spans="1:15" ht="14.45" customHeight="1" x14ac:dyDescent="0.25">
      <c r="A85" s="47" t="s">
        <v>147</v>
      </c>
      <c r="B85" s="21"/>
      <c r="C85" s="18"/>
      <c r="D85" s="81"/>
      <c r="E85" s="81"/>
      <c r="F85" s="48"/>
      <c r="G85" s="20"/>
    </row>
    <row r="86" spans="1:15" x14ac:dyDescent="0.25">
      <c r="A86" s="45" t="s">
        <v>108</v>
      </c>
      <c r="B86" s="21"/>
      <c r="C86" s="18">
        <v>2</v>
      </c>
      <c r="D86" s="81">
        <v>160</v>
      </c>
      <c r="E86" s="81"/>
      <c r="F86" s="48">
        <f t="shared" ref="F86:F88" si="10">C86*D86</f>
        <v>320</v>
      </c>
      <c r="G86" s="20" t="s">
        <v>14</v>
      </c>
      <c r="I86">
        <v>50</v>
      </c>
      <c r="J86">
        <f t="shared" ref="J86:J97" si="11">C86*I86</f>
        <v>100</v>
      </c>
    </row>
    <row r="87" spans="1:15" x14ac:dyDescent="0.25">
      <c r="A87" s="80" t="s">
        <v>167</v>
      </c>
      <c r="B87" s="21"/>
      <c r="C87" s="18"/>
      <c r="D87" s="68"/>
      <c r="E87" s="68"/>
      <c r="F87" s="48"/>
      <c r="G87" s="20"/>
    </row>
    <row r="88" spans="1:15" x14ac:dyDescent="0.25">
      <c r="A88" s="45" t="s">
        <v>54</v>
      </c>
      <c r="B88" s="21"/>
      <c r="C88" s="18">
        <v>3</v>
      </c>
      <c r="D88" s="81">
        <v>87</v>
      </c>
      <c r="E88" s="81"/>
      <c r="F88" s="48">
        <f t="shared" si="10"/>
        <v>261</v>
      </c>
      <c r="G88" s="20" t="s">
        <v>14</v>
      </c>
      <c r="I88">
        <v>30</v>
      </c>
      <c r="J88">
        <f t="shared" si="11"/>
        <v>90</v>
      </c>
    </row>
    <row r="89" spans="1:15" x14ac:dyDescent="0.25">
      <c r="A89" s="80" t="s">
        <v>166</v>
      </c>
      <c r="B89" s="21"/>
      <c r="C89" s="18"/>
      <c r="D89" s="68"/>
      <c r="E89" s="68"/>
      <c r="F89" s="48"/>
      <c r="G89" s="20"/>
    </row>
    <row r="90" spans="1:15" ht="14.45" customHeight="1" x14ac:dyDescent="0.25">
      <c r="A90" s="45" t="s">
        <v>77</v>
      </c>
      <c r="B90" s="21"/>
      <c r="C90" s="18">
        <v>2</v>
      </c>
      <c r="D90" s="81">
        <v>315</v>
      </c>
      <c r="E90" s="81"/>
      <c r="F90" s="48">
        <f t="shared" ref="F90:F97" si="12">C90*D90</f>
        <v>630</v>
      </c>
      <c r="G90" s="20" t="s">
        <v>14</v>
      </c>
      <c r="I90">
        <v>270</v>
      </c>
      <c r="J90">
        <f t="shared" si="11"/>
        <v>540</v>
      </c>
    </row>
    <row r="91" spans="1:15" x14ac:dyDescent="0.25">
      <c r="A91" s="45" t="s">
        <v>148</v>
      </c>
      <c r="B91" s="21"/>
      <c r="C91" s="18">
        <v>1</v>
      </c>
      <c r="D91" s="81">
        <v>105</v>
      </c>
      <c r="E91" s="81"/>
      <c r="F91" s="46">
        <f>C91*D91</f>
        <v>105</v>
      </c>
      <c r="G91" s="20" t="s">
        <v>14</v>
      </c>
      <c r="I91" s="55">
        <v>35</v>
      </c>
      <c r="J91">
        <f t="shared" si="11"/>
        <v>35</v>
      </c>
      <c r="K91" t="s">
        <v>56</v>
      </c>
      <c r="N91" s="55"/>
      <c r="O91" s="55"/>
    </row>
    <row r="92" spans="1:15" ht="14.45" customHeight="1" x14ac:dyDescent="0.25">
      <c r="A92" s="45" t="s">
        <v>68</v>
      </c>
      <c r="B92" s="21"/>
      <c r="C92" s="18">
        <v>1</v>
      </c>
      <c r="D92" s="81">
        <v>70</v>
      </c>
      <c r="E92" s="81"/>
      <c r="F92" s="48">
        <f t="shared" si="12"/>
        <v>70</v>
      </c>
      <c r="G92" s="20" t="s">
        <v>14</v>
      </c>
      <c r="I92">
        <v>30</v>
      </c>
      <c r="J92">
        <f t="shared" si="11"/>
        <v>30</v>
      </c>
      <c r="M92" t="s">
        <v>98</v>
      </c>
    </row>
    <row r="93" spans="1:15" x14ac:dyDescent="0.25">
      <c r="A93" s="45" t="s">
        <v>86</v>
      </c>
      <c r="B93" s="21"/>
      <c r="C93" s="18">
        <v>1</v>
      </c>
      <c r="D93" s="81">
        <v>70</v>
      </c>
      <c r="E93" s="81"/>
      <c r="F93" s="48">
        <f t="shared" si="12"/>
        <v>70</v>
      </c>
      <c r="G93" s="20" t="s">
        <v>14</v>
      </c>
      <c r="I93">
        <v>30</v>
      </c>
      <c r="J93">
        <f t="shared" si="11"/>
        <v>30</v>
      </c>
      <c r="L93" t="s">
        <v>99</v>
      </c>
    </row>
    <row r="94" spans="1:15" x14ac:dyDescent="0.25">
      <c r="A94" s="45" t="s">
        <v>69</v>
      </c>
      <c r="B94" s="21"/>
      <c r="C94" s="18">
        <v>1</v>
      </c>
      <c r="D94" s="81">
        <v>70</v>
      </c>
      <c r="E94" s="81"/>
      <c r="F94" s="48">
        <f t="shared" si="12"/>
        <v>70</v>
      </c>
      <c r="G94" s="20" t="s">
        <v>14</v>
      </c>
      <c r="I94">
        <v>30</v>
      </c>
      <c r="J94">
        <f t="shared" si="11"/>
        <v>30</v>
      </c>
      <c r="L94" t="s">
        <v>99</v>
      </c>
    </row>
    <row r="95" spans="1:15" x14ac:dyDescent="0.25">
      <c r="A95" s="45" t="s">
        <v>70</v>
      </c>
      <c r="B95" s="21"/>
      <c r="C95" s="18">
        <v>1</v>
      </c>
      <c r="D95" s="81">
        <v>70</v>
      </c>
      <c r="E95" s="81"/>
      <c r="F95" s="48">
        <f t="shared" si="12"/>
        <v>70</v>
      </c>
      <c r="G95" s="20" t="s">
        <v>14</v>
      </c>
      <c r="I95">
        <v>30</v>
      </c>
      <c r="J95">
        <f t="shared" si="11"/>
        <v>30</v>
      </c>
      <c r="L95" t="s">
        <v>99</v>
      </c>
    </row>
    <row r="96" spans="1:15" ht="15.75" customHeight="1" x14ac:dyDescent="0.25">
      <c r="A96" s="45" t="s">
        <v>71</v>
      </c>
      <c r="B96" s="21"/>
      <c r="C96" s="18">
        <v>1</v>
      </c>
      <c r="D96" s="81">
        <v>70</v>
      </c>
      <c r="E96" s="81"/>
      <c r="F96" s="48">
        <f t="shared" si="12"/>
        <v>70</v>
      </c>
      <c r="G96" s="20" t="s">
        <v>14</v>
      </c>
      <c r="I96">
        <v>30</v>
      </c>
      <c r="J96">
        <f t="shared" si="11"/>
        <v>30</v>
      </c>
      <c r="L96" t="s">
        <v>99</v>
      </c>
    </row>
    <row r="97" spans="1:12" x14ac:dyDescent="0.25">
      <c r="A97" s="45" t="s">
        <v>57</v>
      </c>
      <c r="B97" s="21"/>
      <c r="C97" s="18">
        <v>1</v>
      </c>
      <c r="D97" s="81">
        <v>160</v>
      </c>
      <c r="E97" s="81"/>
      <c r="F97" s="48">
        <f t="shared" si="12"/>
        <v>160</v>
      </c>
      <c r="G97" s="20" t="s">
        <v>14</v>
      </c>
      <c r="I97">
        <v>55</v>
      </c>
      <c r="J97">
        <f t="shared" si="11"/>
        <v>55</v>
      </c>
      <c r="L97" t="s">
        <v>99</v>
      </c>
    </row>
    <row r="98" spans="1:12" x14ac:dyDescent="0.25">
      <c r="A98" s="45"/>
      <c r="B98" s="21"/>
      <c r="C98" s="18"/>
      <c r="D98" s="81"/>
      <c r="E98" s="81"/>
      <c r="F98" s="46"/>
      <c r="G98" s="20"/>
    </row>
    <row r="99" spans="1:12" ht="14.45" customHeight="1" x14ac:dyDescent="0.25">
      <c r="A99" s="47" t="s">
        <v>149</v>
      </c>
      <c r="B99" s="21"/>
      <c r="C99" s="18"/>
      <c r="D99" s="81"/>
      <c r="E99" s="81"/>
      <c r="F99" s="48"/>
      <c r="G99" s="20"/>
    </row>
    <row r="100" spans="1:12" x14ac:dyDescent="0.25">
      <c r="A100" s="45" t="s">
        <v>139</v>
      </c>
      <c r="B100" s="21"/>
      <c r="C100" s="18">
        <v>1</v>
      </c>
      <c r="D100" s="81">
        <v>132</v>
      </c>
      <c r="E100" s="81"/>
      <c r="F100" s="48">
        <f>C100*D100</f>
        <v>132</v>
      </c>
      <c r="G100" s="20" t="s">
        <v>14</v>
      </c>
      <c r="I100">
        <v>30</v>
      </c>
      <c r="J100">
        <f>C100*I100</f>
        <v>30</v>
      </c>
    </row>
    <row r="101" spans="1:12" x14ac:dyDescent="0.25">
      <c r="A101" s="45" t="s">
        <v>151</v>
      </c>
      <c r="B101" s="21"/>
      <c r="C101" s="18">
        <v>1</v>
      </c>
      <c r="D101" s="81">
        <v>85</v>
      </c>
      <c r="E101" s="81"/>
      <c r="F101" s="46">
        <f>C101*D101</f>
        <v>85</v>
      </c>
      <c r="G101" s="20" t="s">
        <v>14</v>
      </c>
      <c r="I101">
        <v>55</v>
      </c>
      <c r="J101">
        <f>C101*I101</f>
        <v>55</v>
      </c>
    </row>
    <row r="102" spans="1:12" ht="14.45" customHeight="1" x14ac:dyDescent="0.25">
      <c r="A102" s="47" t="s">
        <v>154</v>
      </c>
      <c r="B102" s="21"/>
      <c r="C102" s="18"/>
      <c r="D102" s="81"/>
      <c r="E102" s="81"/>
      <c r="F102" s="48"/>
      <c r="G102" s="20"/>
    </row>
    <row r="103" spans="1:12" x14ac:dyDescent="0.25">
      <c r="A103" s="45" t="s">
        <v>111</v>
      </c>
      <c r="B103" s="21"/>
      <c r="C103" s="18">
        <v>0</v>
      </c>
      <c r="D103" s="81">
        <v>155</v>
      </c>
      <c r="E103" s="81"/>
      <c r="F103" s="46">
        <f>C103*D103</f>
        <v>0</v>
      </c>
      <c r="G103" s="20" t="s">
        <v>14</v>
      </c>
      <c r="I103">
        <v>55</v>
      </c>
      <c r="J103">
        <f>C103*I103</f>
        <v>0</v>
      </c>
    </row>
    <row r="104" spans="1:12" x14ac:dyDescent="0.25">
      <c r="A104" s="45" t="s">
        <v>150</v>
      </c>
      <c r="B104" s="21"/>
      <c r="C104" s="18">
        <v>0</v>
      </c>
      <c r="D104" s="81">
        <v>75</v>
      </c>
      <c r="E104" s="81"/>
      <c r="F104" s="46">
        <f>C104*D104</f>
        <v>0</v>
      </c>
      <c r="G104" s="20" t="s">
        <v>14</v>
      </c>
      <c r="I104">
        <v>55</v>
      </c>
      <c r="J104">
        <f>C104*I104</f>
        <v>0</v>
      </c>
    </row>
    <row r="105" spans="1:12" ht="14.45" customHeight="1" x14ac:dyDescent="0.25">
      <c r="A105" s="45"/>
      <c r="B105" s="21"/>
      <c r="C105" s="18"/>
      <c r="D105" s="81"/>
      <c r="E105" s="81"/>
      <c r="F105" s="48"/>
      <c r="G105" s="20"/>
    </row>
    <row r="106" spans="1:12" ht="14.45" customHeight="1" x14ac:dyDescent="0.25">
      <c r="A106" s="47" t="s">
        <v>152</v>
      </c>
      <c r="B106" s="21"/>
      <c r="C106" s="18"/>
      <c r="D106" s="81"/>
      <c r="E106" s="81"/>
      <c r="F106" s="48"/>
      <c r="G106" s="20"/>
    </row>
    <row r="107" spans="1:12" x14ac:dyDescent="0.25">
      <c r="A107" s="45" t="s">
        <v>110</v>
      </c>
      <c r="B107" s="21"/>
      <c r="C107" s="18">
        <v>1</v>
      </c>
      <c r="D107" s="81">
        <v>237</v>
      </c>
      <c r="E107" s="81"/>
      <c r="F107" s="46">
        <f>C107*D107</f>
        <v>237</v>
      </c>
      <c r="G107" s="20" t="s">
        <v>14</v>
      </c>
      <c r="I107">
        <v>50</v>
      </c>
      <c r="J107">
        <f>C107*I107</f>
        <v>50</v>
      </c>
    </row>
    <row r="108" spans="1:12" x14ac:dyDescent="0.25">
      <c r="A108" s="45" t="s">
        <v>97</v>
      </c>
      <c r="B108" s="21"/>
      <c r="C108" s="18">
        <v>1</v>
      </c>
      <c r="D108" s="81">
        <v>95</v>
      </c>
      <c r="E108" s="81"/>
      <c r="F108" s="48">
        <f>C108*D108</f>
        <v>95</v>
      </c>
      <c r="G108" s="20" t="s">
        <v>14</v>
      </c>
      <c r="I108">
        <v>30</v>
      </c>
      <c r="J108">
        <f>C108*I108</f>
        <v>30</v>
      </c>
    </row>
    <row r="109" spans="1:12" x14ac:dyDescent="0.25">
      <c r="A109" s="79" t="s">
        <v>170</v>
      </c>
      <c r="B109" s="21"/>
      <c r="C109" s="18"/>
      <c r="D109" s="68"/>
      <c r="E109" s="68"/>
      <c r="F109" s="46"/>
      <c r="G109" s="20"/>
    </row>
    <row r="110" spans="1:12" x14ac:dyDescent="0.25">
      <c r="A110" s="45"/>
      <c r="B110" s="21"/>
      <c r="C110" s="18"/>
      <c r="D110" s="81"/>
      <c r="E110" s="81"/>
      <c r="F110" s="46"/>
      <c r="G110" s="20"/>
    </row>
    <row r="111" spans="1:12" ht="14.45" customHeight="1" x14ac:dyDescent="0.25">
      <c r="A111" s="47" t="s">
        <v>153</v>
      </c>
      <c r="B111" s="21"/>
      <c r="C111" s="18"/>
      <c r="D111" s="81"/>
      <c r="E111" s="81"/>
      <c r="F111" s="48"/>
      <c r="G111" s="20"/>
    </row>
    <row r="112" spans="1:12" x14ac:dyDescent="0.25">
      <c r="A112" s="45" t="s">
        <v>108</v>
      </c>
      <c r="B112" s="21"/>
      <c r="C112" s="18">
        <v>1</v>
      </c>
      <c r="D112" s="81">
        <v>160</v>
      </c>
      <c r="E112" s="81"/>
      <c r="F112" s="48">
        <f>C112*D112</f>
        <v>160</v>
      </c>
      <c r="G112" s="20" t="s">
        <v>14</v>
      </c>
      <c r="I112">
        <v>50</v>
      </c>
      <c r="J112">
        <f>C112*I112</f>
        <v>50</v>
      </c>
    </row>
    <row r="113" spans="1:15" x14ac:dyDescent="0.25">
      <c r="A113" s="45" t="s">
        <v>54</v>
      </c>
      <c r="B113" s="21"/>
      <c r="C113" s="18">
        <v>1</v>
      </c>
      <c r="D113" s="81">
        <v>87</v>
      </c>
      <c r="E113" s="81"/>
      <c r="F113" s="48">
        <f>C113*D113</f>
        <v>87</v>
      </c>
      <c r="G113" s="20" t="s">
        <v>14</v>
      </c>
      <c r="I113">
        <v>30</v>
      </c>
      <c r="J113">
        <f>C113*I113</f>
        <v>30</v>
      </c>
    </row>
    <row r="114" spans="1:15" ht="14.45" customHeight="1" x14ac:dyDescent="0.25">
      <c r="A114" s="45" t="s">
        <v>77</v>
      </c>
      <c r="B114" s="21"/>
      <c r="C114" s="18">
        <v>1</v>
      </c>
      <c r="D114" s="81">
        <v>315</v>
      </c>
      <c r="E114" s="81"/>
      <c r="F114" s="48">
        <f>C114*D114</f>
        <v>315</v>
      </c>
      <c r="G114" s="20" t="s">
        <v>14</v>
      </c>
      <c r="I114">
        <v>270</v>
      </c>
      <c r="J114">
        <f>C114*I114</f>
        <v>270</v>
      </c>
    </row>
    <row r="115" spans="1:15" ht="15.75" customHeight="1" x14ac:dyDescent="0.25">
      <c r="A115" s="45" t="s">
        <v>133</v>
      </c>
      <c r="B115" s="21"/>
      <c r="C115" s="18">
        <v>1</v>
      </c>
      <c r="D115" s="81">
        <v>125</v>
      </c>
      <c r="E115" s="81"/>
      <c r="F115" s="48">
        <f>C115*D115</f>
        <v>125</v>
      </c>
      <c r="G115" s="20" t="s">
        <v>14</v>
      </c>
      <c r="I115">
        <v>55</v>
      </c>
      <c r="J115">
        <f>C115*I115</f>
        <v>55</v>
      </c>
    </row>
    <row r="116" spans="1:15" ht="14.45" customHeight="1" x14ac:dyDescent="0.25">
      <c r="A116" s="47" t="s">
        <v>155</v>
      </c>
      <c r="B116" s="21"/>
      <c r="C116" s="18"/>
      <c r="D116" s="81"/>
      <c r="E116" s="81"/>
      <c r="F116" s="48"/>
      <c r="G116" s="20"/>
    </row>
    <row r="117" spans="1:15" x14ac:dyDescent="0.25">
      <c r="A117" s="45" t="s">
        <v>156</v>
      </c>
      <c r="B117" s="21"/>
      <c r="C117" s="18">
        <v>0</v>
      </c>
      <c r="D117" s="81">
        <v>155</v>
      </c>
      <c r="E117" s="81"/>
      <c r="F117" s="46">
        <f>C117*D117</f>
        <v>0</v>
      </c>
      <c r="G117" s="20" t="s">
        <v>14</v>
      </c>
      <c r="I117">
        <v>55</v>
      </c>
      <c r="J117">
        <f>C117*I117</f>
        <v>0</v>
      </c>
    </row>
    <row r="118" spans="1:15" x14ac:dyDescent="0.25">
      <c r="A118" s="45"/>
      <c r="B118" s="21"/>
      <c r="C118" s="18"/>
      <c r="D118" s="81"/>
      <c r="E118" s="81"/>
      <c r="F118" s="46"/>
      <c r="G118" s="20"/>
    </row>
    <row r="119" spans="1:15" x14ac:dyDescent="0.25">
      <c r="A119" s="47" t="s">
        <v>158</v>
      </c>
      <c r="B119" s="21"/>
      <c r="C119" s="18"/>
      <c r="D119" s="81"/>
      <c r="E119" s="81"/>
      <c r="F119" s="48"/>
      <c r="G119" s="20"/>
    </row>
    <row r="120" spans="1:15" x14ac:dyDescent="0.25">
      <c r="A120" s="45" t="s">
        <v>108</v>
      </c>
      <c r="B120" s="21"/>
      <c r="C120" s="18">
        <v>3</v>
      </c>
      <c r="D120" s="81">
        <v>160</v>
      </c>
      <c r="E120" s="81"/>
      <c r="F120" s="48">
        <f>C120*D120</f>
        <v>480</v>
      </c>
      <c r="G120" s="20" t="s">
        <v>14</v>
      </c>
      <c r="I120">
        <v>50</v>
      </c>
      <c r="J120">
        <f>C120*I120</f>
        <v>150</v>
      </c>
    </row>
    <row r="121" spans="1:15" x14ac:dyDescent="0.25">
      <c r="A121" s="80" t="s">
        <v>171</v>
      </c>
      <c r="B121" s="21"/>
      <c r="C121" s="18"/>
      <c r="D121" s="68"/>
      <c r="E121" s="68"/>
      <c r="F121" s="48"/>
      <c r="G121" s="20"/>
    </row>
    <row r="122" spans="1:15" x14ac:dyDescent="0.25">
      <c r="A122" s="45" t="s">
        <v>168</v>
      </c>
      <c r="B122" s="21"/>
      <c r="C122" s="18">
        <v>1</v>
      </c>
      <c r="D122" s="81">
        <v>75</v>
      </c>
      <c r="E122" s="81"/>
      <c r="F122" s="46">
        <f>C122*D122</f>
        <v>75</v>
      </c>
      <c r="G122" s="20" t="s">
        <v>14</v>
      </c>
      <c r="I122" s="55">
        <v>20</v>
      </c>
      <c r="J122">
        <v>20</v>
      </c>
      <c r="N122" s="55"/>
      <c r="O122" s="55"/>
    </row>
    <row r="123" spans="1:15" x14ac:dyDescent="0.25">
      <c r="A123" s="45" t="s">
        <v>169</v>
      </c>
      <c r="B123" s="21"/>
      <c r="C123" s="18">
        <v>5</v>
      </c>
      <c r="D123" s="81">
        <v>20</v>
      </c>
      <c r="E123" s="81"/>
      <c r="F123" s="46">
        <f>C123*D123</f>
        <v>100</v>
      </c>
      <c r="G123" s="20" t="s">
        <v>14</v>
      </c>
      <c r="I123" s="55">
        <v>10</v>
      </c>
      <c r="J123">
        <v>50</v>
      </c>
      <c r="N123" s="55"/>
      <c r="O123" s="55"/>
    </row>
    <row r="124" spans="1:15" x14ac:dyDescent="0.25">
      <c r="A124" s="45" t="s">
        <v>159</v>
      </c>
      <c r="B124" s="21"/>
      <c r="C124" s="18">
        <v>1</v>
      </c>
      <c r="D124" s="81">
        <v>210</v>
      </c>
      <c r="E124" s="81"/>
      <c r="F124" s="46">
        <f>C124*D124</f>
        <v>210</v>
      </c>
      <c r="G124" s="20" t="s">
        <v>14</v>
      </c>
      <c r="I124" s="55">
        <v>175</v>
      </c>
      <c r="J124">
        <f t="shared" ref="J124:J125" si="13">C124*I124</f>
        <v>175</v>
      </c>
      <c r="N124" s="55"/>
      <c r="O124" s="55"/>
    </row>
    <row r="125" spans="1:15" ht="14.45" customHeight="1" x14ac:dyDescent="0.25">
      <c r="A125" s="45" t="s">
        <v>160</v>
      </c>
      <c r="B125" s="21"/>
      <c r="C125" s="18">
        <v>1</v>
      </c>
      <c r="D125" s="81">
        <v>75</v>
      </c>
      <c r="E125" s="81"/>
      <c r="F125" s="48">
        <f t="shared" ref="F125" si="14">C125*D125</f>
        <v>75</v>
      </c>
      <c r="G125" s="20" t="s">
        <v>14</v>
      </c>
      <c r="I125">
        <v>30</v>
      </c>
      <c r="J125">
        <f t="shared" si="13"/>
        <v>30</v>
      </c>
      <c r="M125" t="s">
        <v>98</v>
      </c>
    </row>
    <row r="126" spans="1:15" x14ac:dyDescent="0.25">
      <c r="A126" s="45" t="s">
        <v>181</v>
      </c>
      <c r="B126" s="21"/>
      <c r="C126" s="18">
        <v>1</v>
      </c>
      <c r="D126" s="81">
        <v>95</v>
      </c>
      <c r="E126" s="81"/>
      <c r="F126" s="46">
        <f>C126*D126</f>
        <v>95</v>
      </c>
      <c r="G126" s="20" t="s">
        <v>14</v>
      </c>
      <c r="I126">
        <v>50</v>
      </c>
      <c r="J126">
        <f>C126*I126</f>
        <v>50</v>
      </c>
    </row>
    <row r="127" spans="1:15" x14ac:dyDescent="0.25">
      <c r="A127" s="45" t="s">
        <v>110</v>
      </c>
      <c r="B127" s="21"/>
      <c r="C127" s="18">
        <v>1</v>
      </c>
      <c r="D127" s="81">
        <v>237</v>
      </c>
      <c r="E127" s="81"/>
      <c r="F127" s="46">
        <f>C127*D127</f>
        <v>237</v>
      </c>
      <c r="G127" s="20" t="s">
        <v>14</v>
      </c>
      <c r="I127">
        <v>50</v>
      </c>
      <c r="J127">
        <f>C127*I127</f>
        <v>50</v>
      </c>
    </row>
    <row r="128" spans="1:15" x14ac:dyDescent="0.25">
      <c r="A128" s="45" t="s">
        <v>97</v>
      </c>
      <c r="B128" s="21"/>
      <c r="C128" s="18">
        <v>1</v>
      </c>
      <c r="D128" s="81">
        <v>80</v>
      </c>
      <c r="E128" s="81"/>
      <c r="F128" s="48">
        <f>C128*D128</f>
        <v>80</v>
      </c>
      <c r="G128" s="20" t="s">
        <v>14</v>
      </c>
      <c r="I128">
        <v>30</v>
      </c>
      <c r="J128">
        <f>C128*I128</f>
        <v>30</v>
      </c>
    </row>
    <row r="129" spans="1:10" x14ac:dyDescent="0.25">
      <c r="A129" s="79" t="s">
        <v>170</v>
      </c>
      <c r="B129" s="21"/>
      <c r="C129" s="18"/>
      <c r="D129" s="68"/>
      <c r="E129" s="68"/>
      <c r="F129" s="46"/>
      <c r="G129" s="20"/>
    </row>
    <row r="130" spans="1:10" ht="14.45" customHeight="1" x14ac:dyDescent="0.25">
      <c r="A130" s="47" t="s">
        <v>142</v>
      </c>
      <c r="B130" s="21"/>
      <c r="C130" s="18"/>
      <c r="D130" s="81"/>
      <c r="E130" s="81"/>
      <c r="F130" s="48"/>
      <c r="G130" s="20"/>
    </row>
    <row r="131" spans="1:10" ht="15.75" customHeight="1" x14ac:dyDescent="0.25">
      <c r="A131" s="45" t="s">
        <v>133</v>
      </c>
      <c r="B131" s="21"/>
      <c r="C131" s="18">
        <v>1</v>
      </c>
      <c r="D131" s="81">
        <v>125</v>
      </c>
      <c r="E131" s="81"/>
      <c r="F131" s="48">
        <f>C131*D131</f>
        <v>125</v>
      </c>
      <c r="G131" s="20" t="s">
        <v>14</v>
      </c>
      <c r="I131">
        <v>55</v>
      </c>
      <c r="J131">
        <f>C131*I131</f>
        <v>55</v>
      </c>
    </row>
    <row r="132" spans="1:10" ht="14.45" customHeight="1" x14ac:dyDescent="0.25">
      <c r="A132" s="45"/>
      <c r="B132" s="21"/>
      <c r="C132" s="18"/>
      <c r="D132" s="81"/>
      <c r="E132" s="81"/>
      <c r="F132" s="48"/>
      <c r="G132" s="20"/>
    </row>
    <row r="133" spans="1:10" ht="14.45" customHeight="1" x14ac:dyDescent="0.25">
      <c r="A133" s="47" t="s">
        <v>161</v>
      </c>
      <c r="B133" s="21"/>
      <c r="C133" s="18"/>
      <c r="D133" s="81"/>
      <c r="E133" s="81"/>
      <c r="F133" s="48"/>
      <c r="G133" s="20"/>
    </row>
    <row r="134" spans="1:10" x14ac:dyDescent="0.25">
      <c r="A134" s="45" t="s">
        <v>110</v>
      </c>
      <c r="B134" s="21"/>
      <c r="C134" s="18">
        <v>1</v>
      </c>
      <c r="D134" s="81">
        <v>237</v>
      </c>
      <c r="E134" s="81"/>
      <c r="F134" s="46">
        <f>C134*D134</f>
        <v>237</v>
      </c>
      <c r="G134" s="20" t="s">
        <v>14</v>
      </c>
      <c r="I134">
        <v>50</v>
      </c>
      <c r="J134">
        <f>C134*I134</f>
        <v>50</v>
      </c>
    </row>
    <row r="135" spans="1:10" x14ac:dyDescent="0.25">
      <c r="A135" s="45" t="s">
        <v>97</v>
      </c>
      <c r="B135" s="21"/>
      <c r="C135" s="18">
        <v>1</v>
      </c>
      <c r="D135" s="81">
        <v>95</v>
      </c>
      <c r="E135" s="81"/>
      <c r="F135" s="48">
        <f>C135*D135</f>
        <v>95</v>
      </c>
      <c r="G135" s="20" t="s">
        <v>14</v>
      </c>
      <c r="I135">
        <v>30</v>
      </c>
      <c r="J135">
        <f>C135*I135</f>
        <v>30</v>
      </c>
    </row>
    <row r="136" spans="1:10" x14ac:dyDescent="0.25">
      <c r="A136" s="79" t="s">
        <v>109</v>
      </c>
      <c r="B136" s="21"/>
      <c r="C136" s="18"/>
      <c r="D136" s="68"/>
      <c r="E136" s="68"/>
      <c r="F136" s="46"/>
      <c r="G136" s="20"/>
    </row>
    <row r="137" spans="1:10" x14ac:dyDescent="0.25">
      <c r="A137" s="45"/>
      <c r="B137" s="21"/>
      <c r="C137" s="18"/>
      <c r="D137" s="81"/>
      <c r="E137" s="81"/>
      <c r="F137" s="48"/>
      <c r="G137" s="20"/>
    </row>
    <row r="138" spans="1:10" x14ac:dyDescent="0.25">
      <c r="A138" s="47" t="s">
        <v>164</v>
      </c>
      <c r="B138" s="21"/>
      <c r="C138" s="18"/>
      <c r="D138" s="81"/>
      <c r="E138" s="81"/>
      <c r="F138" s="46"/>
      <c r="G138" s="20"/>
    </row>
    <row r="139" spans="1:10" x14ac:dyDescent="0.25">
      <c r="A139" s="45" t="s">
        <v>108</v>
      </c>
      <c r="B139" s="21"/>
      <c r="C139" s="18">
        <v>2</v>
      </c>
      <c r="D139" s="81">
        <v>160</v>
      </c>
      <c r="E139" s="81"/>
      <c r="F139" s="48">
        <f>C139*D139</f>
        <v>320</v>
      </c>
      <c r="G139" s="20" t="s">
        <v>14</v>
      </c>
      <c r="I139">
        <v>50</v>
      </c>
      <c r="J139">
        <f>C139*I139</f>
        <v>100</v>
      </c>
    </row>
    <row r="140" spans="1:10" ht="14.45" customHeight="1" x14ac:dyDescent="0.25">
      <c r="A140" s="45" t="s">
        <v>54</v>
      </c>
      <c r="B140" s="21"/>
      <c r="C140" s="18">
        <v>1</v>
      </c>
      <c r="D140" s="81">
        <v>87</v>
      </c>
      <c r="E140" s="81"/>
      <c r="F140" s="48">
        <f>C140*D140</f>
        <v>87</v>
      </c>
      <c r="G140" s="20" t="s">
        <v>14</v>
      </c>
      <c r="I140">
        <v>30</v>
      </c>
      <c r="J140">
        <f>C140*I140</f>
        <v>30</v>
      </c>
    </row>
    <row r="141" spans="1:10" ht="14.45" customHeight="1" x14ac:dyDescent="0.25">
      <c r="A141" s="45" t="s">
        <v>77</v>
      </c>
      <c r="B141" s="21"/>
      <c r="C141" s="18">
        <v>1</v>
      </c>
      <c r="D141" s="81">
        <v>315</v>
      </c>
      <c r="E141" s="81"/>
      <c r="F141" s="48">
        <f>C141*D141</f>
        <v>315</v>
      </c>
      <c r="G141" s="20" t="s">
        <v>14</v>
      </c>
      <c r="I141">
        <v>270</v>
      </c>
      <c r="J141">
        <f>C141*I141</f>
        <v>270</v>
      </c>
    </row>
    <row r="142" spans="1:10" ht="15.75" customHeight="1" x14ac:dyDescent="0.25">
      <c r="A142" s="45" t="s">
        <v>133</v>
      </c>
      <c r="B142" s="21"/>
      <c r="C142" s="18">
        <v>1</v>
      </c>
      <c r="D142" s="81">
        <v>125</v>
      </c>
      <c r="E142" s="81"/>
      <c r="F142" s="48">
        <f>C142*D142</f>
        <v>125</v>
      </c>
      <c r="G142" s="20" t="s">
        <v>14</v>
      </c>
      <c r="I142">
        <v>55</v>
      </c>
      <c r="J142">
        <f>C142*I142</f>
        <v>55</v>
      </c>
    </row>
    <row r="143" spans="1:10" ht="14.45" customHeight="1" x14ac:dyDescent="0.25">
      <c r="A143" s="45"/>
      <c r="B143" s="21"/>
      <c r="C143" s="18"/>
      <c r="D143" s="81"/>
      <c r="E143" s="81"/>
      <c r="F143" s="48"/>
      <c r="G143" s="20"/>
    </row>
    <row r="144" spans="1:10" x14ac:dyDescent="0.25">
      <c r="A144" s="47" t="s">
        <v>146</v>
      </c>
      <c r="B144" s="21"/>
      <c r="C144" s="18"/>
      <c r="D144" s="81"/>
      <c r="E144" s="81"/>
      <c r="F144" s="46"/>
      <c r="G144" s="20"/>
    </row>
    <row r="145" spans="1:10" ht="14.45" customHeight="1" x14ac:dyDescent="0.25">
      <c r="A145" s="45" t="s">
        <v>54</v>
      </c>
      <c r="B145" s="21"/>
      <c r="C145" s="18">
        <v>1</v>
      </c>
      <c r="D145" s="81">
        <v>87</v>
      </c>
      <c r="E145" s="81"/>
      <c r="F145" s="48">
        <f>C145*D145</f>
        <v>87</v>
      </c>
      <c r="G145" s="20" t="s">
        <v>14</v>
      </c>
      <c r="I145">
        <v>30</v>
      </c>
      <c r="J145">
        <f>C145*I145</f>
        <v>30</v>
      </c>
    </row>
    <row r="146" spans="1:10" ht="14.45" customHeight="1" x14ac:dyDescent="0.25">
      <c r="A146" s="45"/>
      <c r="B146" s="21"/>
      <c r="C146" s="18"/>
      <c r="D146" s="81"/>
      <c r="E146" s="81"/>
      <c r="F146" s="48"/>
      <c r="G146" s="20"/>
    </row>
    <row r="147" spans="1:10" x14ac:dyDescent="0.25">
      <c r="A147" s="47" t="s">
        <v>162</v>
      </c>
      <c r="B147" s="21"/>
      <c r="C147" s="18"/>
      <c r="D147" s="81"/>
      <c r="E147" s="81"/>
      <c r="F147" s="46"/>
      <c r="G147" s="20"/>
    </row>
    <row r="148" spans="1:10" x14ac:dyDescent="0.25">
      <c r="A148" s="45" t="s">
        <v>108</v>
      </c>
      <c r="B148" s="21"/>
      <c r="C148" s="18">
        <v>3</v>
      </c>
      <c r="D148" s="81">
        <v>160</v>
      </c>
      <c r="E148" s="81"/>
      <c r="F148" s="48">
        <f t="shared" ref="F148:F153" si="15">C148*D148</f>
        <v>480</v>
      </c>
      <c r="G148" s="20" t="s">
        <v>14</v>
      </c>
      <c r="I148">
        <v>50</v>
      </c>
      <c r="J148">
        <f t="shared" ref="J148:J153" si="16">C148*I148</f>
        <v>150</v>
      </c>
    </row>
    <row r="149" spans="1:10" ht="14.45" customHeight="1" x14ac:dyDescent="0.25">
      <c r="A149" s="45" t="s">
        <v>54</v>
      </c>
      <c r="B149" s="21"/>
      <c r="C149" s="18">
        <v>3</v>
      </c>
      <c r="D149" s="81">
        <v>87</v>
      </c>
      <c r="E149" s="81"/>
      <c r="F149" s="48">
        <f t="shared" si="15"/>
        <v>261</v>
      </c>
      <c r="G149" s="20" t="s">
        <v>14</v>
      </c>
      <c r="I149">
        <v>30</v>
      </c>
      <c r="J149">
        <f t="shared" si="16"/>
        <v>90</v>
      </c>
    </row>
    <row r="150" spans="1:10" ht="14.45" customHeight="1" x14ac:dyDescent="0.25">
      <c r="A150" s="45" t="s">
        <v>77</v>
      </c>
      <c r="B150" s="21"/>
      <c r="C150" s="18">
        <v>1</v>
      </c>
      <c r="D150" s="81">
        <v>315</v>
      </c>
      <c r="E150" s="81"/>
      <c r="F150" s="48">
        <f t="shared" si="15"/>
        <v>315</v>
      </c>
      <c r="G150" s="20" t="s">
        <v>14</v>
      </c>
      <c r="I150">
        <v>270</v>
      </c>
      <c r="J150">
        <f t="shared" si="16"/>
        <v>270</v>
      </c>
    </row>
    <row r="151" spans="1:10" ht="15.75" customHeight="1" x14ac:dyDescent="0.25">
      <c r="A151" s="45" t="s">
        <v>133</v>
      </c>
      <c r="B151" s="21"/>
      <c r="C151" s="18">
        <v>1</v>
      </c>
      <c r="D151" s="81">
        <v>125</v>
      </c>
      <c r="E151" s="81"/>
      <c r="F151" s="48">
        <f t="shared" si="15"/>
        <v>125</v>
      </c>
      <c r="G151" s="20" t="s">
        <v>14</v>
      </c>
      <c r="I151">
        <v>55</v>
      </c>
      <c r="J151">
        <f t="shared" si="16"/>
        <v>55</v>
      </c>
    </row>
    <row r="152" spans="1:10" x14ac:dyDescent="0.25">
      <c r="A152" s="45" t="s">
        <v>97</v>
      </c>
      <c r="B152" s="21"/>
      <c r="C152" s="18">
        <v>1</v>
      </c>
      <c r="D152" s="81">
        <v>80</v>
      </c>
      <c r="E152" s="81"/>
      <c r="F152" s="48">
        <f t="shared" si="15"/>
        <v>80</v>
      </c>
      <c r="G152" s="20" t="s">
        <v>14</v>
      </c>
      <c r="I152">
        <v>30</v>
      </c>
      <c r="J152">
        <f t="shared" si="16"/>
        <v>30</v>
      </c>
    </row>
    <row r="153" spans="1:10" x14ac:dyDescent="0.25">
      <c r="A153" s="45" t="s">
        <v>150</v>
      </c>
      <c r="B153" s="21"/>
      <c r="C153" s="18">
        <v>1</v>
      </c>
      <c r="D153" s="81">
        <v>75</v>
      </c>
      <c r="E153" s="81"/>
      <c r="F153" s="46">
        <f t="shared" si="15"/>
        <v>75</v>
      </c>
      <c r="G153" s="20" t="s">
        <v>14</v>
      </c>
      <c r="I153">
        <v>55</v>
      </c>
      <c r="J153">
        <f t="shared" si="16"/>
        <v>55</v>
      </c>
    </row>
    <row r="154" spans="1:10" ht="14.45" customHeight="1" x14ac:dyDescent="0.25">
      <c r="A154" s="47" t="s">
        <v>163</v>
      </c>
      <c r="B154" s="21"/>
      <c r="C154" s="18"/>
      <c r="D154" s="81"/>
      <c r="E154" s="81"/>
      <c r="F154" s="48"/>
      <c r="G154" s="20"/>
    </row>
    <row r="155" spans="1:10" x14ac:dyDescent="0.25">
      <c r="A155" s="45" t="s">
        <v>156</v>
      </c>
      <c r="B155" s="21"/>
      <c r="C155" s="18">
        <v>0</v>
      </c>
      <c r="D155" s="81">
        <v>155</v>
      </c>
      <c r="E155" s="81"/>
      <c r="F155" s="46">
        <f>C155*D155</f>
        <v>0</v>
      </c>
      <c r="G155" s="20" t="s">
        <v>14</v>
      </c>
      <c r="I155">
        <v>55</v>
      </c>
      <c r="J155">
        <f>C155*I155</f>
        <v>0</v>
      </c>
    </row>
    <row r="156" spans="1:10" ht="14.45" customHeight="1" x14ac:dyDescent="0.25">
      <c r="A156" s="45"/>
      <c r="B156" s="21"/>
      <c r="C156" s="18"/>
      <c r="D156" s="81"/>
      <c r="E156" s="81"/>
      <c r="F156" s="48"/>
      <c r="G156" s="20"/>
    </row>
    <row r="157" spans="1:10" x14ac:dyDescent="0.25">
      <c r="A157" s="47" t="s">
        <v>135</v>
      </c>
      <c r="B157" s="21"/>
      <c r="C157" s="18"/>
      <c r="D157" s="81"/>
      <c r="E157" s="81"/>
      <c r="F157" s="46"/>
      <c r="G157" s="20"/>
    </row>
    <row r="158" spans="1:10" x14ac:dyDescent="0.25">
      <c r="A158" s="45" t="s">
        <v>108</v>
      </c>
      <c r="B158" s="21"/>
      <c r="C158" s="18">
        <v>1</v>
      </c>
      <c r="D158" s="81">
        <v>160</v>
      </c>
      <c r="E158" s="81"/>
      <c r="F158" s="48">
        <f>C158*D158</f>
        <v>160</v>
      </c>
      <c r="G158" s="20" t="s">
        <v>14</v>
      </c>
      <c r="I158">
        <v>50</v>
      </c>
      <c r="J158">
        <f t="shared" ref="J158:J162" si="17">C158*I158</f>
        <v>50</v>
      </c>
    </row>
    <row r="159" spans="1:10" ht="14.45" customHeight="1" x14ac:dyDescent="0.25">
      <c r="A159" s="45" t="s">
        <v>54</v>
      </c>
      <c r="B159" s="21"/>
      <c r="C159" s="18">
        <v>2</v>
      </c>
      <c r="D159" s="81">
        <v>87</v>
      </c>
      <c r="E159" s="81"/>
      <c r="F159" s="48">
        <f>C159*D159</f>
        <v>174</v>
      </c>
      <c r="G159" s="20" t="s">
        <v>14</v>
      </c>
      <c r="I159">
        <v>30</v>
      </c>
      <c r="J159">
        <f t="shared" si="17"/>
        <v>60</v>
      </c>
    </row>
    <row r="160" spans="1:10" x14ac:dyDescent="0.25">
      <c r="A160" s="45" t="s">
        <v>136</v>
      </c>
      <c r="B160" s="21"/>
      <c r="C160" s="18">
        <v>2</v>
      </c>
      <c r="D160" s="81">
        <v>80</v>
      </c>
      <c r="E160" s="81"/>
      <c r="F160" s="48">
        <f t="shared" ref="F160:F161" si="18">C160*D160</f>
        <v>160</v>
      </c>
      <c r="G160" s="20" t="s">
        <v>14</v>
      </c>
      <c r="I160">
        <v>60</v>
      </c>
      <c r="J160">
        <f t="shared" si="17"/>
        <v>120</v>
      </c>
    </row>
    <row r="161" spans="1:14" x14ac:dyDescent="0.25">
      <c r="A161" s="45" t="s">
        <v>137</v>
      </c>
      <c r="B161" s="21"/>
      <c r="C161" s="18">
        <v>1</v>
      </c>
      <c r="D161" s="81">
        <v>70</v>
      </c>
      <c r="E161" s="81"/>
      <c r="F161" s="48">
        <f t="shared" si="18"/>
        <v>70</v>
      </c>
      <c r="G161" s="20" t="s">
        <v>14</v>
      </c>
      <c r="I161">
        <v>50</v>
      </c>
      <c r="J161">
        <f t="shared" si="17"/>
        <v>50</v>
      </c>
    </row>
    <row r="162" spans="1:14" x14ac:dyDescent="0.25">
      <c r="A162" s="45" t="s">
        <v>72</v>
      </c>
      <c r="B162" s="21"/>
      <c r="C162" s="18">
        <v>1</v>
      </c>
      <c r="D162" s="81">
        <v>70</v>
      </c>
      <c r="E162" s="81"/>
      <c r="F162" s="48">
        <f>C162*D162</f>
        <v>70</v>
      </c>
      <c r="G162" s="20" t="s">
        <v>14</v>
      </c>
      <c r="I162">
        <v>30</v>
      </c>
      <c r="J162">
        <f t="shared" si="17"/>
        <v>30</v>
      </c>
    </row>
    <row r="163" spans="1:14" x14ac:dyDescent="0.25">
      <c r="A163" s="45"/>
      <c r="B163" s="21"/>
      <c r="C163" s="18"/>
      <c r="D163" s="81"/>
      <c r="E163" s="81"/>
      <c r="F163" s="48"/>
      <c r="G163" s="20"/>
    </row>
    <row r="164" spans="1:14" x14ac:dyDescent="0.25">
      <c r="A164" s="66" t="s">
        <v>73</v>
      </c>
      <c r="B164" s="21"/>
      <c r="C164" s="18"/>
      <c r="D164" s="81"/>
      <c r="E164" s="81"/>
      <c r="F164" s="46"/>
      <c r="G164" s="20"/>
    </row>
    <row r="165" spans="1:14" x14ac:dyDescent="0.25">
      <c r="A165" s="45" t="s">
        <v>23</v>
      </c>
      <c r="B165" s="21"/>
      <c r="C165" s="18">
        <v>1</v>
      </c>
      <c r="D165" s="81">
        <v>440</v>
      </c>
      <c r="E165" s="81"/>
      <c r="F165" s="46">
        <f t="shared" ref="F165:F170" si="19">C165*D165</f>
        <v>440</v>
      </c>
      <c r="G165" s="20" t="s">
        <v>14</v>
      </c>
      <c r="I165">
        <v>480</v>
      </c>
      <c r="J165">
        <f>C165*I165</f>
        <v>480</v>
      </c>
    </row>
    <row r="166" spans="1:14" x14ac:dyDescent="0.25">
      <c r="A166" s="45" t="s">
        <v>24</v>
      </c>
      <c r="B166" s="21"/>
      <c r="C166" s="18">
        <v>1</v>
      </c>
      <c r="D166" s="81">
        <v>200</v>
      </c>
      <c r="E166" s="81"/>
      <c r="F166" s="46">
        <f t="shared" si="19"/>
        <v>200</v>
      </c>
      <c r="G166" s="20" t="s">
        <v>14</v>
      </c>
    </row>
    <row r="167" spans="1:14" x14ac:dyDescent="0.25">
      <c r="A167" s="45" t="s">
        <v>32</v>
      </c>
      <c r="B167" s="21"/>
      <c r="C167" s="18">
        <v>18</v>
      </c>
      <c r="D167" s="81">
        <v>50</v>
      </c>
      <c r="E167" s="81"/>
      <c r="F167" s="46">
        <f t="shared" si="19"/>
        <v>900</v>
      </c>
      <c r="G167" s="20" t="s">
        <v>14</v>
      </c>
    </row>
    <row r="168" spans="1:14" x14ac:dyDescent="0.25">
      <c r="A168" s="45" t="s">
        <v>178</v>
      </c>
      <c r="B168" s="21"/>
      <c r="C168" s="18">
        <v>0</v>
      </c>
      <c r="D168" s="81">
        <v>55</v>
      </c>
      <c r="E168" s="81"/>
      <c r="F168" s="46">
        <f t="shared" si="19"/>
        <v>0</v>
      </c>
      <c r="G168" s="20" t="s">
        <v>14</v>
      </c>
      <c r="I168">
        <v>480</v>
      </c>
      <c r="J168">
        <f>C168*I168</f>
        <v>0</v>
      </c>
    </row>
    <row r="169" spans="1:14" x14ac:dyDescent="0.25">
      <c r="A169" s="45" t="s">
        <v>63</v>
      </c>
      <c r="B169" s="21"/>
      <c r="C169" s="18">
        <v>7</v>
      </c>
      <c r="D169" s="81">
        <v>90</v>
      </c>
      <c r="E169" s="81"/>
      <c r="F169" s="46">
        <f t="shared" si="19"/>
        <v>630</v>
      </c>
      <c r="G169" s="20" t="s">
        <v>14</v>
      </c>
      <c r="I169">
        <v>60</v>
      </c>
      <c r="J169">
        <f>C169*I169</f>
        <v>420</v>
      </c>
    </row>
    <row r="170" spans="1:14" x14ac:dyDescent="0.25">
      <c r="A170" s="45" t="s">
        <v>44</v>
      </c>
      <c r="B170" s="21"/>
      <c r="C170" s="18">
        <v>1</v>
      </c>
      <c r="D170" s="81">
        <v>440</v>
      </c>
      <c r="E170" s="81"/>
      <c r="F170" s="46">
        <f t="shared" si="19"/>
        <v>440</v>
      </c>
      <c r="G170" s="20" t="s">
        <v>14</v>
      </c>
      <c r="I170">
        <v>480</v>
      </c>
      <c r="J170">
        <f>C170*I170</f>
        <v>480</v>
      </c>
    </row>
    <row r="171" spans="1:14" x14ac:dyDescent="0.25">
      <c r="A171" s="45"/>
      <c r="B171" s="21"/>
      <c r="C171" s="18"/>
      <c r="D171" s="81"/>
      <c r="E171" s="81"/>
      <c r="F171" s="46"/>
      <c r="G171" s="20"/>
    </row>
    <row r="172" spans="1:14" ht="14.45" customHeight="1" x14ac:dyDescent="0.25">
      <c r="A172" s="45"/>
      <c r="B172" s="21"/>
      <c r="C172" s="18"/>
      <c r="D172" s="81"/>
      <c r="E172" s="81"/>
      <c r="F172" s="46"/>
      <c r="G172" s="20"/>
    </row>
    <row r="173" spans="1:14" ht="16.5" x14ac:dyDescent="0.35">
      <c r="C173" s="49" t="s">
        <v>132</v>
      </c>
      <c r="D173" s="81"/>
      <c r="E173" s="81"/>
      <c r="F173" s="49">
        <f>SUM(F27:F170)</f>
        <v>19285</v>
      </c>
      <c r="G173" s="52" t="s">
        <v>14</v>
      </c>
      <c r="J173" s="67">
        <f>SUM(J27:J172)</f>
        <v>8290</v>
      </c>
      <c r="K173" t="s">
        <v>56</v>
      </c>
      <c r="M173">
        <f>(J173/60)/8</f>
        <v>17.270833333333332</v>
      </c>
      <c r="N173" t="s">
        <v>78</v>
      </c>
    </row>
    <row r="174" spans="1:14" x14ac:dyDescent="0.25">
      <c r="A174" s="45"/>
      <c r="B174" s="17"/>
      <c r="C174" s="18"/>
      <c r="D174" s="81"/>
      <c r="E174" s="81"/>
      <c r="F174" s="46"/>
      <c r="G174" s="20"/>
    </row>
    <row r="175" spans="1:14" x14ac:dyDescent="0.25">
      <c r="A175" s="66" t="s">
        <v>74</v>
      </c>
      <c r="B175" s="21"/>
      <c r="C175" s="18"/>
      <c r="D175" s="81"/>
      <c r="E175" s="81"/>
      <c r="F175" s="46"/>
      <c r="G175" s="20"/>
    </row>
    <row r="176" spans="1:14" x14ac:dyDescent="0.25">
      <c r="A176" s="45"/>
      <c r="B176" s="21"/>
      <c r="C176" s="18"/>
      <c r="D176" s="81"/>
      <c r="E176" s="81"/>
      <c r="F176" s="46"/>
      <c r="G176" s="20"/>
    </row>
    <row r="177" spans="1:19" x14ac:dyDescent="0.25">
      <c r="A177" s="47" t="s">
        <v>179</v>
      </c>
      <c r="B177" s="17"/>
      <c r="C177" s="18"/>
      <c r="D177" s="53"/>
      <c r="E177" s="53"/>
      <c r="F177" s="19"/>
      <c r="G177" s="20"/>
    </row>
    <row r="178" spans="1:19" x14ac:dyDescent="0.25">
      <c r="A178" s="45" t="s">
        <v>75</v>
      </c>
      <c r="B178" s="21"/>
      <c r="C178" s="18">
        <v>1</v>
      </c>
      <c r="D178" s="81">
        <v>1200</v>
      </c>
      <c r="E178" s="81"/>
      <c r="F178" s="46">
        <f>C178*D178</f>
        <v>1200</v>
      </c>
      <c r="G178" s="20" t="s">
        <v>14</v>
      </c>
      <c r="L178" t="s">
        <v>82</v>
      </c>
    </row>
    <row r="179" spans="1:19" x14ac:dyDescent="0.25">
      <c r="A179" s="45" t="s">
        <v>33</v>
      </c>
      <c r="B179" s="21"/>
      <c r="C179" s="18">
        <v>1</v>
      </c>
      <c r="D179" s="81">
        <v>440</v>
      </c>
      <c r="E179" s="81"/>
      <c r="F179" s="46">
        <f>C179*D179</f>
        <v>440</v>
      </c>
      <c r="G179" s="20" t="s">
        <v>14</v>
      </c>
      <c r="I179">
        <v>540</v>
      </c>
      <c r="J179">
        <v>540</v>
      </c>
    </row>
    <row r="180" spans="1:19" x14ac:dyDescent="0.25">
      <c r="A180" s="45"/>
      <c r="B180" s="17"/>
      <c r="C180" s="18"/>
      <c r="D180" s="81"/>
      <c r="E180" s="81"/>
      <c r="F180" s="46"/>
      <c r="G180" s="20"/>
    </row>
    <row r="181" spans="1:19" x14ac:dyDescent="0.25">
      <c r="A181" s="47" t="s">
        <v>180</v>
      </c>
      <c r="B181" s="17"/>
      <c r="C181" s="18"/>
      <c r="D181" s="53"/>
      <c r="E181" s="53"/>
      <c r="F181" s="19"/>
      <c r="G181" s="20"/>
    </row>
    <row r="182" spans="1:19" x14ac:dyDescent="0.25">
      <c r="A182" s="45" t="s">
        <v>131</v>
      </c>
      <c r="B182" s="21"/>
      <c r="C182" s="18">
        <v>1</v>
      </c>
      <c r="D182" s="81">
        <v>105</v>
      </c>
      <c r="E182" s="81"/>
      <c r="F182" s="46">
        <f>C182*D182</f>
        <v>105</v>
      </c>
      <c r="G182" s="20" t="s">
        <v>14</v>
      </c>
      <c r="I182">
        <v>50</v>
      </c>
      <c r="J182">
        <f>C182*I182</f>
        <v>50</v>
      </c>
    </row>
    <row r="183" spans="1:19" x14ac:dyDescent="0.25">
      <c r="A183" s="45"/>
      <c r="B183" s="21"/>
      <c r="C183" s="18"/>
      <c r="D183" s="68"/>
      <c r="E183" s="68"/>
      <c r="F183" s="46"/>
      <c r="G183" s="20"/>
    </row>
    <row r="184" spans="1:19" x14ac:dyDescent="0.25">
      <c r="A184" s="47" t="s">
        <v>103</v>
      </c>
      <c r="B184" s="17"/>
      <c r="C184" s="18"/>
      <c r="D184" s="81"/>
      <c r="E184" s="81"/>
      <c r="F184" s="19"/>
      <c r="G184" s="20"/>
      <c r="K184" t="s">
        <v>122</v>
      </c>
      <c r="L184" t="s">
        <v>120</v>
      </c>
      <c r="M184" t="s">
        <v>121</v>
      </c>
      <c r="N184" t="s">
        <v>104</v>
      </c>
    </row>
    <row r="185" spans="1:19" x14ac:dyDescent="0.25">
      <c r="A185" s="45" t="s">
        <v>123</v>
      </c>
      <c r="B185" s="17"/>
      <c r="C185" s="18">
        <v>1</v>
      </c>
      <c r="D185" s="81">
        <v>1750</v>
      </c>
      <c r="E185" s="81"/>
      <c r="F185" s="46">
        <f>C185*D185</f>
        <v>1750</v>
      </c>
      <c r="G185" s="20" t="s">
        <v>14</v>
      </c>
    </row>
    <row r="186" spans="1:19" x14ac:dyDescent="0.25">
      <c r="A186" s="45" t="s">
        <v>172</v>
      </c>
      <c r="B186" s="17"/>
      <c r="C186" s="18"/>
      <c r="D186" s="81"/>
      <c r="E186" s="81"/>
      <c r="F186" s="19"/>
      <c r="G186" s="20"/>
      <c r="K186">
        <v>491</v>
      </c>
      <c r="L186">
        <v>393</v>
      </c>
      <c r="M186">
        <v>324</v>
      </c>
      <c r="N186" t="s">
        <v>105</v>
      </c>
      <c r="O186" t="s">
        <v>116</v>
      </c>
    </row>
    <row r="187" spans="1:19" x14ac:dyDescent="0.25">
      <c r="A187" s="45" t="s">
        <v>124</v>
      </c>
      <c r="B187" s="17"/>
      <c r="C187" s="18"/>
      <c r="D187" s="81"/>
      <c r="E187" s="81"/>
      <c r="F187" s="19"/>
      <c r="G187" s="20"/>
      <c r="K187">
        <v>809</v>
      </c>
      <c r="L187">
        <v>645</v>
      </c>
      <c r="M187">
        <v>535</v>
      </c>
      <c r="N187" t="s">
        <v>106</v>
      </c>
      <c r="O187" t="s">
        <v>117</v>
      </c>
    </row>
    <row r="188" spans="1:19" x14ac:dyDescent="0.25">
      <c r="A188" s="45" t="s">
        <v>125</v>
      </c>
      <c r="B188" s="21"/>
      <c r="C188" s="18"/>
      <c r="D188" s="81"/>
      <c r="E188" s="81"/>
      <c r="F188" s="48"/>
      <c r="G188" s="20"/>
      <c r="K188">
        <v>100</v>
      </c>
      <c r="L188">
        <v>79</v>
      </c>
      <c r="M188">
        <v>65</v>
      </c>
      <c r="N188" t="s">
        <v>107</v>
      </c>
      <c r="P188">
        <v>219</v>
      </c>
      <c r="Q188">
        <v>175</v>
      </c>
      <c r="R188">
        <v>145</v>
      </c>
      <c r="S188" t="s">
        <v>115</v>
      </c>
    </row>
    <row r="189" spans="1:19" x14ac:dyDescent="0.25">
      <c r="A189" s="45" t="s">
        <v>113</v>
      </c>
      <c r="B189" s="17"/>
      <c r="C189" s="18"/>
      <c r="D189" s="81"/>
      <c r="E189" s="81"/>
      <c r="F189" s="19"/>
      <c r="G189" s="20"/>
      <c r="K189">
        <v>150</v>
      </c>
      <c r="L189">
        <v>150</v>
      </c>
      <c r="M189">
        <v>150</v>
      </c>
      <c r="N189" t="s">
        <v>102</v>
      </c>
    </row>
    <row r="190" spans="1:19" ht="15.75" customHeight="1" x14ac:dyDescent="0.25">
      <c r="A190" s="45" t="s">
        <v>114</v>
      </c>
      <c r="B190" s="21"/>
      <c r="C190" s="18"/>
      <c r="D190" s="81"/>
      <c r="E190" s="81"/>
      <c r="F190" s="48"/>
      <c r="G190" s="20"/>
      <c r="K190">
        <v>192</v>
      </c>
      <c r="L190">
        <v>154</v>
      </c>
      <c r="M190">
        <v>127</v>
      </c>
      <c r="N190" t="s">
        <v>118</v>
      </c>
      <c r="O190" t="s">
        <v>119</v>
      </c>
    </row>
    <row r="191" spans="1:19" x14ac:dyDescent="0.25">
      <c r="A191" s="45" t="s">
        <v>33</v>
      </c>
      <c r="B191" s="21"/>
      <c r="C191" s="18">
        <v>1</v>
      </c>
      <c r="D191" s="81">
        <v>440</v>
      </c>
      <c r="E191" s="81"/>
      <c r="F191" s="46">
        <f>C191*D191</f>
        <v>440</v>
      </c>
      <c r="G191" s="20" t="s">
        <v>14</v>
      </c>
      <c r="I191">
        <v>540</v>
      </c>
      <c r="J191">
        <v>540</v>
      </c>
    </row>
    <row r="192" spans="1:19" x14ac:dyDescent="0.25">
      <c r="A192" s="24"/>
      <c r="B192" s="25"/>
      <c r="C192" s="26"/>
      <c r="D192" s="87"/>
      <c r="E192" s="87"/>
      <c r="F192" s="27"/>
      <c r="G192" s="28"/>
    </row>
    <row r="193" spans="1:7" x14ac:dyDescent="0.25">
      <c r="D193" s="86"/>
      <c r="E193" s="86"/>
    </row>
    <row r="194" spans="1:7" ht="15.75" x14ac:dyDescent="0.25">
      <c r="A194" s="29" t="s">
        <v>15</v>
      </c>
      <c r="B194" s="30" t="s">
        <v>16</v>
      </c>
      <c r="C194" s="29" t="s">
        <v>13</v>
      </c>
      <c r="E194" s="31"/>
      <c r="F194" s="32"/>
      <c r="G194" s="33"/>
    </row>
    <row r="195" spans="1:7" ht="16.5" x14ac:dyDescent="0.35">
      <c r="A195" s="34"/>
      <c r="B195" s="35"/>
      <c r="C195" s="36"/>
      <c r="D195" s="21"/>
      <c r="E195" s="37" t="s">
        <v>17</v>
      </c>
      <c r="F195" s="38"/>
      <c r="G195" s="39"/>
    </row>
    <row r="196" spans="1:7" x14ac:dyDescent="0.25">
      <c r="A196" s="24"/>
      <c r="B196" s="40"/>
      <c r="C196" s="41"/>
      <c r="D196" s="21"/>
      <c r="E196" s="24"/>
      <c r="F196" s="42"/>
      <c r="G196" s="41"/>
    </row>
    <row r="199" spans="1:7" x14ac:dyDescent="0.25">
      <c r="A199" s="43" t="s">
        <v>18</v>
      </c>
      <c r="C199" t="s">
        <v>19</v>
      </c>
      <c r="F199" s="43" t="s">
        <v>20</v>
      </c>
    </row>
    <row r="201" spans="1:7" x14ac:dyDescent="0.25">
      <c r="C201" t="s">
        <v>21</v>
      </c>
    </row>
  </sheetData>
  <mergeCells count="155">
    <mergeCell ref="D185:E185"/>
    <mergeCell ref="D186:E186"/>
    <mergeCell ref="D187:E187"/>
    <mergeCell ref="D188:E188"/>
    <mergeCell ref="D191:E191"/>
    <mergeCell ref="D190:E190"/>
    <mergeCell ref="D189:E189"/>
    <mergeCell ref="D134:E134"/>
    <mergeCell ref="D67:E67"/>
    <mergeCell ref="D147:E147"/>
    <mergeCell ref="D148:E148"/>
    <mergeCell ref="D68:E68"/>
    <mergeCell ref="D70:E70"/>
    <mergeCell ref="D77:E77"/>
    <mergeCell ref="D74:E74"/>
    <mergeCell ref="D82:E82"/>
    <mergeCell ref="D111:E111"/>
    <mergeCell ref="D112:E112"/>
    <mergeCell ref="D113:E113"/>
    <mergeCell ref="D135:E135"/>
    <mergeCell ref="D114:E114"/>
    <mergeCell ref="D115:E115"/>
    <mergeCell ref="D142:E142"/>
    <mergeCell ref="D174:E174"/>
    <mergeCell ref="D46:E46"/>
    <mergeCell ref="D172:E172"/>
    <mergeCell ref="D167:E167"/>
    <mergeCell ref="D168:E168"/>
    <mergeCell ref="D169:E169"/>
    <mergeCell ref="D170:E170"/>
    <mergeCell ref="D171:E171"/>
    <mergeCell ref="D180:E180"/>
    <mergeCell ref="D176:E176"/>
    <mergeCell ref="D178:E178"/>
    <mergeCell ref="D156:E156"/>
    <mergeCell ref="D158:E158"/>
    <mergeCell ref="D160:E160"/>
    <mergeCell ref="D162:E162"/>
    <mergeCell ref="D157:E157"/>
    <mergeCell ref="D159:E159"/>
    <mergeCell ref="D163:E163"/>
    <mergeCell ref="D161:E161"/>
    <mergeCell ref="D149:E149"/>
    <mergeCell ref="D133:E133"/>
    <mergeCell ref="D152:E152"/>
    <mergeCell ref="D30:E30"/>
    <mergeCell ref="D31:E31"/>
    <mergeCell ref="D32:E32"/>
    <mergeCell ref="D36:E36"/>
    <mergeCell ref="D39:E39"/>
    <mergeCell ref="D34:E34"/>
    <mergeCell ref="D38:E38"/>
    <mergeCell ref="D35:E35"/>
    <mergeCell ref="D37:E37"/>
    <mergeCell ref="A24:B24"/>
    <mergeCell ref="D24:E24"/>
    <mergeCell ref="D25:E25"/>
    <mergeCell ref="D27:E27"/>
    <mergeCell ref="D26:E26"/>
    <mergeCell ref="D40:E40"/>
    <mergeCell ref="D193:E193"/>
    <mergeCell ref="D45:E45"/>
    <mergeCell ref="D173:E173"/>
    <mergeCell ref="D81:E81"/>
    <mergeCell ref="D73:E73"/>
    <mergeCell ref="D83:E83"/>
    <mergeCell ref="D84:E84"/>
    <mergeCell ref="D76:E76"/>
    <mergeCell ref="D72:E72"/>
    <mergeCell ref="D78:E78"/>
    <mergeCell ref="D192:E192"/>
    <mergeCell ref="D79:E79"/>
    <mergeCell ref="D150:E150"/>
    <mergeCell ref="D41:E41"/>
    <mergeCell ref="D42:E42"/>
    <mergeCell ref="D43:E43"/>
    <mergeCell ref="D44:E44"/>
    <mergeCell ref="D29:E29"/>
    <mergeCell ref="D179:E179"/>
    <mergeCell ref="D165:E165"/>
    <mergeCell ref="D164:E164"/>
    <mergeCell ref="D166:E166"/>
    <mergeCell ref="D118:E118"/>
    <mergeCell ref="D184:E184"/>
    <mergeCell ref="D175:E175"/>
    <mergeCell ref="D182:E182"/>
    <mergeCell ref="D151:E151"/>
    <mergeCell ref="D49:E49"/>
    <mergeCell ref="D64:E64"/>
    <mergeCell ref="D65:E65"/>
    <mergeCell ref="D66:E66"/>
    <mergeCell ref="D85:E85"/>
    <mergeCell ref="D51:E51"/>
    <mergeCell ref="D47:E47"/>
    <mergeCell ref="D48:E48"/>
    <mergeCell ref="D50:E50"/>
    <mergeCell ref="D57:E57"/>
    <mergeCell ref="D58:E58"/>
    <mergeCell ref="D59:E59"/>
    <mergeCell ref="D60:E60"/>
    <mergeCell ref="D61:E61"/>
    <mergeCell ref="D52:E52"/>
    <mergeCell ref="D126:E126"/>
    <mergeCell ref="D97:E97"/>
    <mergeCell ref="D131:E131"/>
    <mergeCell ref="D132:E132"/>
    <mergeCell ref="D91:E91"/>
    <mergeCell ref="D104:E104"/>
    <mergeCell ref="D98:E98"/>
    <mergeCell ref="D101:E101"/>
    <mergeCell ref="D105:E105"/>
    <mergeCell ref="D99:E99"/>
    <mergeCell ref="D100:E100"/>
    <mergeCell ref="D103:E103"/>
    <mergeCell ref="D102:E102"/>
    <mergeCell ref="D124:E124"/>
    <mergeCell ref="D125:E125"/>
    <mergeCell ref="D130:E130"/>
    <mergeCell ref="D122:E122"/>
    <mergeCell ref="D123:E123"/>
    <mergeCell ref="D127:E127"/>
    <mergeCell ref="D128:E128"/>
    <mergeCell ref="D86:E86"/>
    <mergeCell ref="D88:E88"/>
    <mergeCell ref="D90:E90"/>
    <mergeCell ref="D107:E107"/>
    <mergeCell ref="D106:E106"/>
    <mergeCell ref="D120:E120"/>
    <mergeCell ref="D116:E116"/>
    <mergeCell ref="D117:E117"/>
    <mergeCell ref="D54:E54"/>
    <mergeCell ref="D55:E55"/>
    <mergeCell ref="D153:E153"/>
    <mergeCell ref="D108:E108"/>
    <mergeCell ref="D92:E92"/>
    <mergeCell ref="D93:E93"/>
    <mergeCell ref="D94:E94"/>
    <mergeCell ref="D95:E95"/>
    <mergeCell ref="D96:E96"/>
    <mergeCell ref="D62:E62"/>
    <mergeCell ref="D63:E63"/>
    <mergeCell ref="D80:E80"/>
    <mergeCell ref="D119:E119"/>
    <mergeCell ref="D110:E110"/>
    <mergeCell ref="D137:E137"/>
    <mergeCell ref="D154:E154"/>
    <mergeCell ref="D155:E155"/>
    <mergeCell ref="D138:E138"/>
    <mergeCell ref="D139:E139"/>
    <mergeCell ref="D140:E140"/>
    <mergeCell ref="D141:E141"/>
    <mergeCell ref="D144:E144"/>
    <mergeCell ref="D143:E143"/>
    <mergeCell ref="D145:E145"/>
    <mergeCell ref="D146:E146"/>
  </mergeCells>
  <phoneticPr fontId="19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4" fitToHeight="5" orientation="portrait" horizontalDpi="4294967293" r:id="rId1"/>
  <headerFooter>
    <oddFooter>&amp;RPage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Calcul</vt:lpstr>
      <vt:lpstr>ELECTRICITE 1</vt:lpstr>
      <vt:lpstr>Calcul!Zone_d_impression</vt:lpstr>
      <vt:lpstr>'ELECTRICITE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Olivier Amel</cp:lastModifiedBy>
  <cp:lastPrinted>2024-03-18T20:15:27Z</cp:lastPrinted>
  <dcterms:created xsi:type="dcterms:W3CDTF">2016-10-20T09:24:17Z</dcterms:created>
  <dcterms:modified xsi:type="dcterms:W3CDTF">2025-03-06T20:42:35Z</dcterms:modified>
</cp:coreProperties>
</file>