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erso\EEE\EEE_Devis\DecauxWepion\Offre\"/>
    </mc:Choice>
  </mc:AlternateContent>
  <xr:revisionPtr revIDLastSave="0" documentId="13_ncr:1_{7D09778C-7EE5-4CAD-9D87-39A65D70B012}" xr6:coauthVersionLast="47" xr6:coauthVersionMax="47" xr10:uidLastSave="{00000000-0000-0000-0000-000000000000}"/>
  <bookViews>
    <workbookView xWindow="-28920" yWindow="-120" windowWidth="29040" windowHeight="15720" tabRatio="811" activeTab="1" xr2:uid="{00000000-000D-0000-FFFF-FFFF00000000}"/>
  </bookViews>
  <sheets>
    <sheet name="Calcul" sheetId="16" r:id="rId1"/>
    <sheet name="ELECTRICITE 1" sheetId="1" r:id="rId2"/>
  </sheets>
  <definedNames>
    <definedName name="_xlnm.Print_Area" localSheetId="0">Calcul!$A$1:$G$41</definedName>
    <definedName name="_xlnm.Print_Area" localSheetId="1">'ELECTRICITE 1'!$A$1:$G$322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64" i="1" l="1"/>
  <c r="F264" i="1"/>
  <c r="J258" i="1"/>
  <c r="F258" i="1"/>
  <c r="J244" i="1"/>
  <c r="F244" i="1"/>
  <c r="J237" i="1"/>
  <c r="F237" i="1"/>
  <c r="J230" i="1"/>
  <c r="F230" i="1"/>
  <c r="J207" i="1"/>
  <c r="F207" i="1"/>
  <c r="J191" i="1"/>
  <c r="F191" i="1"/>
  <c r="J172" i="1"/>
  <c r="F172" i="1"/>
  <c r="J183" i="1"/>
  <c r="F183" i="1"/>
  <c r="J165" i="1"/>
  <c r="F165" i="1"/>
  <c r="J150" i="1"/>
  <c r="F150" i="1"/>
  <c r="J103" i="1"/>
  <c r="F103" i="1"/>
  <c r="J61" i="1"/>
  <c r="F61" i="1"/>
  <c r="J301" i="1" l="1"/>
  <c r="F273" i="1"/>
  <c r="J296" i="1"/>
  <c r="F296" i="1"/>
  <c r="F301" i="1" l="1"/>
  <c r="F268" i="1" l="1"/>
  <c r="J268" i="1"/>
  <c r="J43" i="1" l="1"/>
  <c r="J83" i="1"/>
  <c r="J79" i="1"/>
  <c r="J93" i="1"/>
  <c r="J42" i="1"/>
  <c r="J200" i="1"/>
  <c r="J190" i="1"/>
  <c r="J164" i="1"/>
  <c r="J84" i="1" l="1"/>
  <c r="F84" i="1"/>
  <c r="J53" i="1"/>
  <c r="F53" i="1"/>
  <c r="J52" i="1"/>
  <c r="F52" i="1"/>
  <c r="J51" i="1"/>
  <c r="F51" i="1"/>
  <c r="F272" i="1"/>
  <c r="F271" i="1"/>
  <c r="F276" i="1"/>
  <c r="F282" i="1"/>
  <c r="J136" i="1"/>
  <c r="F136" i="1"/>
  <c r="F126" i="1"/>
  <c r="J101" i="1"/>
  <c r="F101" i="1"/>
  <c r="J89" i="1"/>
  <c r="F89" i="1"/>
  <c r="F93" i="1"/>
  <c r="J71" i="1"/>
  <c r="F71" i="1"/>
  <c r="J263" i="1"/>
  <c r="F263" i="1"/>
  <c r="J262" i="1"/>
  <c r="F262" i="1"/>
  <c r="J261" i="1"/>
  <c r="F261" i="1"/>
  <c r="J257" i="1"/>
  <c r="F257" i="1"/>
  <c r="J256" i="1"/>
  <c r="F256" i="1"/>
  <c r="J255" i="1"/>
  <c r="F255" i="1"/>
  <c r="J254" i="1"/>
  <c r="F254" i="1"/>
  <c r="J251" i="1"/>
  <c r="F251" i="1"/>
  <c r="J250" i="1"/>
  <c r="F250" i="1"/>
  <c r="J249" i="1"/>
  <c r="F249" i="1"/>
  <c r="J248" i="1"/>
  <c r="F248" i="1"/>
  <c r="J247" i="1"/>
  <c r="F247" i="1"/>
  <c r="J243" i="1"/>
  <c r="F243" i="1"/>
  <c r="J242" i="1"/>
  <c r="F242" i="1"/>
  <c r="J241" i="1"/>
  <c r="F241" i="1"/>
  <c r="J240" i="1"/>
  <c r="F240" i="1"/>
  <c r="J236" i="1"/>
  <c r="F236" i="1"/>
  <c r="J235" i="1"/>
  <c r="F235" i="1"/>
  <c r="J234" i="1"/>
  <c r="F234" i="1"/>
  <c r="J233" i="1"/>
  <c r="F233" i="1"/>
  <c r="J229" i="1"/>
  <c r="F229" i="1"/>
  <c r="J228" i="1"/>
  <c r="F228" i="1"/>
  <c r="J227" i="1"/>
  <c r="F227" i="1"/>
  <c r="J223" i="1"/>
  <c r="F223" i="1"/>
  <c r="J222" i="1"/>
  <c r="F222" i="1"/>
  <c r="J219" i="1"/>
  <c r="F219" i="1"/>
  <c r="J218" i="1"/>
  <c r="F218" i="1"/>
  <c r="J217" i="1"/>
  <c r="F217" i="1"/>
  <c r="J210" i="1"/>
  <c r="F210" i="1"/>
  <c r="J213" i="1"/>
  <c r="F213" i="1"/>
  <c r="J212" i="1"/>
  <c r="F212" i="1"/>
  <c r="J199" i="1"/>
  <c r="F199" i="1"/>
  <c r="J203" i="1"/>
  <c r="F203" i="1"/>
  <c r="J205" i="1"/>
  <c r="F205" i="1"/>
  <c r="J206" i="1"/>
  <c r="F206" i="1"/>
  <c r="J204" i="1"/>
  <c r="F204" i="1"/>
  <c r="F200" i="1"/>
  <c r="J194" i="1"/>
  <c r="F194" i="1"/>
  <c r="J195" i="1"/>
  <c r="F195" i="1"/>
  <c r="J196" i="1"/>
  <c r="F196" i="1"/>
  <c r="F190" i="1"/>
  <c r="J187" i="1"/>
  <c r="F187" i="1"/>
  <c r="J170" i="1"/>
  <c r="F170" i="1"/>
  <c r="J162" i="1"/>
  <c r="F162" i="1"/>
  <c r="J142" i="1"/>
  <c r="F142" i="1"/>
  <c r="J189" i="1" l="1"/>
  <c r="F189" i="1"/>
  <c r="J188" i="1"/>
  <c r="F188" i="1"/>
  <c r="J186" i="1"/>
  <c r="F186" i="1"/>
  <c r="J182" i="1"/>
  <c r="F182" i="1"/>
  <c r="J181" i="1"/>
  <c r="F181" i="1"/>
  <c r="J180" i="1"/>
  <c r="F180" i="1"/>
  <c r="J176" i="1"/>
  <c r="F176" i="1"/>
  <c r="J175" i="1"/>
  <c r="F175" i="1"/>
  <c r="J171" i="1"/>
  <c r="F171" i="1"/>
  <c r="J169" i="1"/>
  <c r="F169" i="1"/>
  <c r="J168" i="1"/>
  <c r="F168" i="1"/>
  <c r="F79" i="1"/>
  <c r="J96" i="1"/>
  <c r="F96" i="1"/>
  <c r="J153" i="1"/>
  <c r="F153" i="1"/>
  <c r="J160" i="1"/>
  <c r="F160" i="1"/>
  <c r="F164" i="1"/>
  <c r="J141" i="1"/>
  <c r="F141" i="1"/>
  <c r="J140" i="1"/>
  <c r="F140" i="1"/>
  <c r="J137" i="1"/>
  <c r="F137" i="1"/>
  <c r="J135" i="1"/>
  <c r="F135" i="1"/>
  <c r="J134" i="1"/>
  <c r="F134" i="1"/>
  <c r="J130" i="1"/>
  <c r="F130" i="1"/>
  <c r="J129" i="1"/>
  <c r="F129" i="1"/>
  <c r="J110" i="1"/>
  <c r="F110" i="1"/>
  <c r="J107" i="1"/>
  <c r="F107" i="1"/>
  <c r="J102" i="1"/>
  <c r="F102" i="1"/>
  <c r="J100" i="1"/>
  <c r="F100" i="1"/>
  <c r="J99" i="1"/>
  <c r="F99" i="1"/>
  <c r="F83" i="1"/>
  <c r="J92" i="1"/>
  <c r="F92" i="1"/>
  <c r="J88" i="1"/>
  <c r="F88" i="1"/>
  <c r="J87" i="1"/>
  <c r="F87" i="1"/>
  <c r="J81" i="1"/>
  <c r="F81" i="1"/>
  <c r="J77" i="1"/>
  <c r="F77" i="1"/>
  <c r="J60" i="1"/>
  <c r="F60" i="1"/>
  <c r="J59" i="1" l="1"/>
  <c r="F59" i="1"/>
  <c r="J78" i="1"/>
  <c r="F78" i="1"/>
  <c r="J76" i="1"/>
  <c r="F76" i="1"/>
  <c r="J75" i="1"/>
  <c r="F75" i="1"/>
  <c r="J69" i="1"/>
  <c r="F69" i="1"/>
  <c r="J72" i="1"/>
  <c r="F72" i="1"/>
  <c r="J70" i="1"/>
  <c r="F70" i="1"/>
  <c r="J65" i="1"/>
  <c r="F65" i="1"/>
  <c r="J64" i="1"/>
  <c r="F64" i="1"/>
  <c r="J57" i="1"/>
  <c r="F57" i="1"/>
  <c r="J56" i="1"/>
  <c r="F56" i="1"/>
  <c r="F304" i="1"/>
  <c r="J304" i="1"/>
  <c r="F305" i="1"/>
  <c r="F306" i="1"/>
  <c r="F307" i="1"/>
  <c r="J307" i="1"/>
  <c r="F308" i="1"/>
  <c r="J308" i="1"/>
  <c r="F309" i="1"/>
  <c r="J309" i="1"/>
  <c r="F211" i="1"/>
  <c r="J211" i="1"/>
  <c r="F214" i="1"/>
  <c r="J214" i="1"/>
  <c r="F143" i="1"/>
  <c r="J143" i="1"/>
  <c r="F144" i="1"/>
  <c r="J144" i="1"/>
  <c r="F145" i="1"/>
  <c r="J145" i="1"/>
  <c r="F146" i="1"/>
  <c r="J146" i="1"/>
  <c r="F147" i="1"/>
  <c r="J147" i="1"/>
  <c r="F148" i="1"/>
  <c r="J148" i="1"/>
  <c r="F149" i="1"/>
  <c r="J149" i="1"/>
  <c r="F161" i="1"/>
  <c r="J161" i="1"/>
  <c r="F163" i="1"/>
  <c r="J163" i="1"/>
  <c r="J106" i="1"/>
  <c r="F106" i="1"/>
  <c r="J154" i="1" l="1"/>
  <c r="F154" i="1"/>
  <c r="J157" i="1"/>
  <c r="F157" i="1"/>
  <c r="J112" i="1"/>
  <c r="F112" i="1"/>
  <c r="F118" i="1"/>
  <c r="F117" i="1"/>
  <c r="J116" i="1" l="1"/>
  <c r="F116" i="1"/>
  <c r="F6" i="16" l="1"/>
  <c r="F7" i="16"/>
  <c r="F8" i="16"/>
  <c r="F9" i="16"/>
  <c r="F10" i="16"/>
  <c r="F11" i="16"/>
  <c r="F12" i="16"/>
  <c r="F13" i="16"/>
  <c r="F14" i="16"/>
  <c r="F15" i="16"/>
  <c r="F16" i="16"/>
  <c r="F17" i="16"/>
  <c r="F18" i="16"/>
  <c r="F19" i="16"/>
  <c r="F20" i="16"/>
  <c r="F21" i="16"/>
  <c r="F22" i="16"/>
  <c r="F24" i="16"/>
  <c r="F25" i="16"/>
  <c r="F26" i="16"/>
  <c r="F27" i="16"/>
  <c r="F28" i="16"/>
  <c r="F29" i="16"/>
  <c r="F30" i="16"/>
  <c r="F31" i="16"/>
  <c r="F32" i="16"/>
  <c r="F35" i="16"/>
  <c r="F38" i="16"/>
  <c r="F40" i="16" l="1"/>
  <c r="J156" i="1" l="1"/>
  <c r="F156" i="1"/>
  <c r="J155" i="1"/>
  <c r="F155" i="1"/>
  <c r="J109" i="1"/>
  <c r="F109" i="1"/>
  <c r="J108" i="1"/>
  <c r="F108" i="1"/>
  <c r="J115" i="1" l="1"/>
  <c r="F115" i="1"/>
  <c r="J114" i="1"/>
  <c r="F114" i="1"/>
  <c r="J48" i="1" l="1"/>
  <c r="J113" i="1"/>
  <c r="J312" i="1" l="1"/>
  <c r="M312" i="1" s="1"/>
  <c r="F113" i="1" l="1"/>
  <c r="F44" i="1" l="1"/>
  <c r="F43" i="1" l="1"/>
  <c r="F48" i="1" l="1"/>
  <c r="F47" i="1"/>
  <c r="F42" i="1"/>
  <c r="F312" i="1" l="1"/>
</calcChain>
</file>

<file path=xl/sharedStrings.xml><?xml version="1.0" encoding="utf-8"?>
<sst xmlns="http://schemas.openxmlformats.org/spreadsheetml/2006/main" count="537" uniqueCount="213">
  <si>
    <t xml:space="preserve">  Pompe à chaleur – Panneaux solaires – VMC</t>
  </si>
  <si>
    <t xml:space="preserve">  Rue des Tilleuls,13             5537  ANHEE</t>
  </si>
  <si>
    <t>NUMERO DE DEVIS</t>
  </si>
  <si>
    <t>N° TVA</t>
  </si>
  <si>
    <t>DATE DEVIS</t>
  </si>
  <si>
    <t>PAIEMENT</t>
  </si>
  <si>
    <t>Néant</t>
  </si>
  <si>
    <t>COMPTANT</t>
  </si>
  <si>
    <t>A rappeler lors du paiement</t>
  </si>
  <si>
    <t>Désignation</t>
  </si>
  <si>
    <t>Quantité</t>
  </si>
  <si>
    <t>Prix unitaire</t>
  </si>
  <si>
    <t>Montant</t>
  </si>
  <si>
    <t>TVA</t>
  </si>
  <si>
    <t>HTVA</t>
  </si>
  <si>
    <t>Bases imposable</t>
  </si>
  <si>
    <t>Taux</t>
  </si>
  <si>
    <t>A PAYER :</t>
  </si>
  <si>
    <t>N° TVA : BE0508.687.695</t>
  </si>
  <si>
    <t>Agréation : 122610 / 122710</t>
  </si>
  <si>
    <t>IBAN: BE13 3631 1433 3839 (ING)</t>
  </si>
  <si>
    <t>Conditions générales de vente au verso</t>
  </si>
  <si>
    <t>Sous-total 1</t>
  </si>
  <si>
    <t>Réalisation des schémas</t>
  </si>
  <si>
    <t>Réception organisme agréé</t>
  </si>
  <si>
    <t>Barrette de pontage</t>
  </si>
  <si>
    <t>Disjoncteur 2P - 20A</t>
  </si>
  <si>
    <t>Disjoncteur 2P - 16A</t>
  </si>
  <si>
    <t>Disjoncteur 2P - 10A</t>
  </si>
  <si>
    <t>Disjoncteur 2P - 2A</t>
  </si>
  <si>
    <t>Disjoncteur 2P - 25A</t>
  </si>
  <si>
    <t>Matériel général</t>
  </si>
  <si>
    <t>Frais de déplacement</t>
  </si>
  <si>
    <t>Main d'œuvre (forfait à la journée)</t>
  </si>
  <si>
    <t>Alimentation KNX 960mA</t>
  </si>
  <si>
    <t>Entrée binaire pour boitier hermétique</t>
  </si>
  <si>
    <t>Main d'œuvre réalisation coffret</t>
  </si>
  <si>
    <t>Forfait journée</t>
  </si>
  <si>
    <t>10² - 1,5² - embouts - bornes bus - étiquettes</t>
  </si>
  <si>
    <t>feuillard - vis - chevilles - …</t>
  </si>
  <si>
    <t>Forfait divers :</t>
  </si>
  <si>
    <t>Bornes bus</t>
  </si>
  <si>
    <t>Support pour bornes bus</t>
  </si>
  <si>
    <t>Goulotte 200mm / 60mm</t>
  </si>
  <si>
    <t>Mise en service (forfait à la journée)</t>
  </si>
  <si>
    <t>Coffret de distribution</t>
  </si>
  <si>
    <t xml:space="preserve"> - les protections des différents circuits</t>
  </si>
  <si>
    <t xml:space="preserve"> - la main d'œuvre pour la mise en place et le câblage</t>
  </si>
  <si>
    <t xml:space="preserve"> - les borniers</t>
  </si>
  <si>
    <t xml:space="preserve"> - les fils nécessaires au câblage interne</t>
  </si>
  <si>
    <t xml:space="preserve"> - l'alimentation KNX</t>
  </si>
  <si>
    <t>Ventilé dans les points lumineux</t>
  </si>
  <si>
    <t>Ventilé dans les points de commande</t>
  </si>
  <si>
    <t>Main d'œuvre</t>
  </si>
  <si>
    <t>Point lumineux intérieur ON/OFF</t>
  </si>
  <si>
    <t>Réalisation prise de terre</t>
  </si>
  <si>
    <t>minutes</t>
  </si>
  <si>
    <t>Point de commande avec 2 BP hydro</t>
  </si>
  <si>
    <t>Alimentation taque en câble 5G6</t>
  </si>
  <si>
    <t>Jeu de barres 100A</t>
  </si>
  <si>
    <t>Disjoncteur 3P - 25A</t>
  </si>
  <si>
    <t>Actionneur commutation ON/OFF (24x10A)</t>
  </si>
  <si>
    <t>Matériel nécessaire (câble, colliers, couteau, …)</t>
  </si>
  <si>
    <t>Coffret 25S60 avec sectionneur</t>
  </si>
  <si>
    <t>Programmation (3 modules/heure)</t>
  </si>
  <si>
    <t>Devis pour la rénovation de l'installation électrique</t>
  </si>
  <si>
    <t>EXVB 4 x16 (alimentation générale)</t>
  </si>
  <si>
    <t>Prise simple - Machine à laver</t>
  </si>
  <si>
    <t>Prise simple - Séchoir</t>
  </si>
  <si>
    <t>Prise simple - Lave-vaisselle</t>
  </si>
  <si>
    <t>Prise simple - Four micro-ondes</t>
  </si>
  <si>
    <t>Prise simple - Frigo</t>
  </si>
  <si>
    <t>Prise simple - Hotte</t>
  </si>
  <si>
    <t>Alimentation sèche-serviettes</t>
  </si>
  <si>
    <t>DIVERS</t>
  </si>
  <si>
    <t>Options :</t>
  </si>
  <si>
    <t>Superivsion :</t>
  </si>
  <si>
    <t>Module de supervision</t>
  </si>
  <si>
    <t>Alimentation du module</t>
  </si>
  <si>
    <t>Circuit prises</t>
  </si>
  <si>
    <t>jours</t>
  </si>
  <si>
    <t xml:space="preserve">  Climatisation – Domotique</t>
  </si>
  <si>
    <t xml:space="preserve">   e-mail : direction@3-e.be</t>
  </si>
  <si>
    <t xml:space="preserve">  Tél : 082/22.32.82</t>
  </si>
  <si>
    <t>EibPort</t>
  </si>
  <si>
    <t>Alimentation PAC - Unité extérieure</t>
  </si>
  <si>
    <t>Alimentation PAC - Unité intérieure</t>
  </si>
  <si>
    <t>Alimentation boiler ECS</t>
  </si>
  <si>
    <t>Circuit prises hydro</t>
  </si>
  <si>
    <t>Prise simple - Four</t>
  </si>
  <si>
    <t>Kit bornes domo</t>
  </si>
  <si>
    <t>Disjoncteur 4P - 40A Sel.</t>
  </si>
  <si>
    <t>Disjoncteur 4P - 40A</t>
  </si>
  <si>
    <t>Disjoncteur 4P - 20A</t>
  </si>
  <si>
    <t>Disjoncteur 4P - 16A</t>
  </si>
  <si>
    <t>Disjoncteur 2P - 6A</t>
  </si>
  <si>
    <t>Disjoncteur 2P - 4A</t>
  </si>
  <si>
    <t>Int # 40A - 4P - 30 mA</t>
  </si>
  <si>
    <t>Int # 40A - 4P - 300 mA</t>
  </si>
  <si>
    <t>Armoire 211 cm - IP55 - Opaque</t>
  </si>
  <si>
    <t>Point lumineux extérieur ON/OFF</t>
  </si>
  <si>
    <t>30mA</t>
  </si>
  <si>
    <t>300mA</t>
  </si>
  <si>
    <t>Prise RJ45 (Commande ECS / PAC)</t>
  </si>
  <si>
    <t>Communication SG Ready avec boiler</t>
  </si>
  <si>
    <t>Communication SG Ready avec PAC</t>
  </si>
  <si>
    <t>Alimentation</t>
  </si>
  <si>
    <t>Alimentation hydrophore</t>
  </si>
  <si>
    <t>Point de commande avec détecteur mural</t>
  </si>
  <si>
    <t>Vidéophonie IP</t>
  </si>
  <si>
    <t xml:space="preserve">Doorbird </t>
  </si>
  <si>
    <t>A1101</t>
  </si>
  <si>
    <t>D2101V</t>
  </si>
  <si>
    <t>Boitier encastré</t>
  </si>
  <si>
    <t xml:space="preserve"> - Alimentation</t>
  </si>
  <si>
    <t>7 - Garage</t>
  </si>
  <si>
    <t>11 - Buanderie</t>
  </si>
  <si>
    <t>Point de commande avec BP MDT</t>
  </si>
  <si>
    <t>Circuit prises commun pièces 1-2-3</t>
  </si>
  <si>
    <t>Alternative : changer l'éclairage par un hublot avec détecteur intégré (type Steinel)</t>
  </si>
  <si>
    <t>Point de commande avec détecteur extérieur</t>
  </si>
  <si>
    <t>Point lumineux intérieur ON/OFF supplémentaire</t>
  </si>
  <si>
    <t>Prise simple extérieure commandée</t>
  </si>
  <si>
    <t>TS26 doit-il être dimmable ? Comment se fait la connexion (pas de boitier de raccordement prévu) ?</t>
  </si>
  <si>
    <t>TS7 doit-il être dimmable ? Comment se fait la connexion (pas de boitier de raccordement prévu) ?</t>
  </si>
  <si>
    <t>TS8 doit-il être dimmable ? Comment se fait la connexion (pas de boitier de raccordement prévu) ?</t>
  </si>
  <si>
    <t>TS9 : rail avec quel équipement ? Bandeau LED ? Si oui, blanc ou RGBW ? ON/OFF ou dimmable ?</t>
  </si>
  <si>
    <t>TS10 : ON/OFF ou dimmable ? Type de câble (souple) ?</t>
  </si>
  <si>
    <t>Circuit prises commun avec pièces 6, 8, 9</t>
  </si>
  <si>
    <t>Point de commande avec détecteur</t>
  </si>
  <si>
    <t>10 - Cuisine</t>
  </si>
  <si>
    <t>Prise simple de sol intérieur</t>
  </si>
  <si>
    <t>12 - Salle à manger</t>
  </si>
  <si>
    <t>8 - WC</t>
  </si>
  <si>
    <t>14 - WC</t>
  </si>
  <si>
    <t>Circuit prises commun pièces 21, 22, 23</t>
  </si>
  <si>
    <t>La prise de sol doit-elle être commandée ?</t>
  </si>
  <si>
    <t>Coffret informatique 19 pouces</t>
  </si>
  <si>
    <t xml:space="preserve"> - Bandeau de prises</t>
  </si>
  <si>
    <t xml:space="preserve"> - Patch de raccordement 24 ports</t>
  </si>
  <si>
    <t>Ecran de supervision</t>
  </si>
  <si>
    <t xml:space="preserve">1 - Local technique </t>
  </si>
  <si>
    <t>2 - WC</t>
  </si>
  <si>
    <t>3 - Douche piscine</t>
  </si>
  <si>
    <t>4 - Terrasse couverte</t>
  </si>
  <si>
    <t>5 - Salon</t>
  </si>
  <si>
    <t>6 - Coin lecture</t>
  </si>
  <si>
    <t>9 - Hall d'entrée</t>
  </si>
  <si>
    <t>13 - Cabinet 1</t>
  </si>
  <si>
    <t>15 - Salle d'attente</t>
  </si>
  <si>
    <t>16 - Cabinet 2</t>
  </si>
  <si>
    <t>17 - Extérieur avant</t>
  </si>
  <si>
    <t>18 - Etage terrasse chambre parentale</t>
  </si>
  <si>
    <t>19 - Chambre parentale</t>
  </si>
  <si>
    <t>20 - Salle de bains</t>
  </si>
  <si>
    <t>21 - Dressing</t>
  </si>
  <si>
    <t>22 - Rangement intermédiaire</t>
  </si>
  <si>
    <t>24 - Chambre 1</t>
  </si>
  <si>
    <t>25 - Chambre 2</t>
  </si>
  <si>
    <t>26 - Salle de douches</t>
  </si>
  <si>
    <t>27 - Salle de sport</t>
  </si>
  <si>
    <t>28 - Bureau professionnel</t>
  </si>
  <si>
    <t>23 - Bureau privé</t>
  </si>
  <si>
    <t>Caves</t>
  </si>
  <si>
    <t xml:space="preserve"> - 1 x Boitier encastrement</t>
  </si>
  <si>
    <t xml:space="preserve"> - 1 x Alimentation</t>
  </si>
  <si>
    <t>Boitier apparent</t>
  </si>
  <si>
    <t>Moniteur intérieur blanc</t>
  </si>
  <si>
    <t>Moniteur extérieur inox</t>
  </si>
  <si>
    <t>A1061W</t>
  </si>
  <si>
    <t>Carillon IP DoorBird, édition blanche</t>
  </si>
  <si>
    <t>Brut</t>
  </si>
  <si>
    <t>Net EEE</t>
  </si>
  <si>
    <t>PVC</t>
  </si>
  <si>
    <t>Vidéophonie Doorbird comprenant :</t>
  </si>
  <si>
    <t xml:space="preserve"> - 2 x Poste intérieur A1101 blanc</t>
  </si>
  <si>
    <t xml:space="preserve"> - 1 x Poste extérieur D2101V inox</t>
  </si>
  <si>
    <t xml:space="preserve"> - 1 x Carillon IP A1061W blanc</t>
  </si>
  <si>
    <t xml:space="preserve">Armoire de distribution respectant les normes en vigeur comprenant : </t>
  </si>
  <si>
    <t>Travail sur ancienne installation</t>
  </si>
  <si>
    <t>Déconnexion / démontage / repérage</t>
  </si>
  <si>
    <t>En régie à 55€/h</t>
  </si>
  <si>
    <t>Comprends Fourniture et Main d'oeuvre (Hors éclairage / pose / divers en Régie (55€/h))</t>
  </si>
  <si>
    <t>Installation réalisée en KNX pour la commande de l'éclairage</t>
  </si>
  <si>
    <t>Vidéophonie Doorbird</t>
  </si>
  <si>
    <t>Prises Schneider ou Niko Blanc</t>
  </si>
  <si>
    <t>Prise Usb / Usb-C</t>
  </si>
  <si>
    <t>Chemin des Vignerons, 82</t>
  </si>
  <si>
    <t>5100 WEPION</t>
  </si>
  <si>
    <t xml:space="preserve">   M. J. DECAUX &amp; Mme A. CHRISTOPHE</t>
  </si>
  <si>
    <t>Câblage Caméra (Hors caméra)</t>
  </si>
  <si>
    <t>Câblage alarme</t>
  </si>
  <si>
    <t xml:space="preserve"> - Claviers</t>
  </si>
  <si>
    <t xml:space="preserve"> - Sirène intérieure</t>
  </si>
  <si>
    <t xml:space="preserve"> - Sirène extérieure</t>
  </si>
  <si>
    <t xml:space="preserve">Nombre de points de connexion à confirmer par l'alarmiste. </t>
  </si>
  <si>
    <t xml:space="preserve">Base de calcul : 25 points comme suit : </t>
  </si>
  <si>
    <t xml:space="preserve"> - Détecteurs double technologie petits animaux</t>
  </si>
  <si>
    <t xml:space="preserve"> - Détecteurs magnétiques porte de garage</t>
  </si>
  <si>
    <t xml:space="preserve"> - Contacts magnétiques pour châssis</t>
  </si>
  <si>
    <t xml:space="preserve"> - Détecteurs incendie "de fumée"</t>
  </si>
  <si>
    <t xml:space="preserve">Matériel à confirmer par l'alarmiste. </t>
  </si>
  <si>
    <t xml:space="preserve">L'alarmiste devra prévoir sa centrale, son module de communication, sa programmation et sa mise en service. </t>
  </si>
  <si>
    <t>Câblage alarme : câble et main d'œuvre</t>
  </si>
  <si>
    <t>3 jours de MO + 300m de câble</t>
  </si>
  <si>
    <t xml:space="preserve"> - Switch Ethernet avec ports PoE (alimentation Videophonie et caméras)</t>
  </si>
  <si>
    <t>Câblage  caméras</t>
  </si>
  <si>
    <t xml:space="preserve">Câblage  UTP cat6 </t>
  </si>
  <si>
    <t>Alimentation des caméras via le switch PoE installé dans le coffret inormatique installé dans la garage</t>
  </si>
  <si>
    <t>Sous-total :</t>
  </si>
  <si>
    <t>Prise RJ45 simple</t>
  </si>
  <si>
    <t>Prise RJ45 double</t>
  </si>
  <si>
    <t>OP2402003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</si>
</sst>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&quot;€&quot;\ #,##0.00;[Red]&quot;€&quot;\ \-#,##0.00"/>
    <numFmt numFmtId="165" formatCode="_-* #,##0.00\ _F_-;\-* #,##0.00\ _F_-;_-* &quot;-&quot;??\ _F_-;_-@_-"/>
    <numFmt numFmtId="166" formatCode="_-* #,##0.00\ [$€-40C]_-;\-* #,##0.00\ [$€-40C]_-;_-* &quot;-&quot;??\ [$€-40C]_-;_-@_-"/>
  </numFmts>
  <fonts count="22" x14ac:knownFonts="1">
    <font>
      <sz val="11"/>
      <color theme="1"/>
      <name val="Calibri"/>
      <family val="2"/>
      <scheme val="minor"/>
    </font>
    <font>
      <sz val="14"/>
      <name val="Arial"/>
      <family val="2"/>
    </font>
    <font>
      <i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2"/>
      <name val="Times New Roman"/>
      <family val="1"/>
    </font>
    <font>
      <b/>
      <sz val="10"/>
      <name val="Arial"/>
      <family val="2"/>
    </font>
    <font>
      <b/>
      <i/>
      <u/>
      <sz val="11"/>
      <name val="Arial"/>
      <family val="2"/>
    </font>
    <font>
      <sz val="11"/>
      <name val="Arial"/>
      <family val="2"/>
    </font>
    <font>
      <u/>
      <sz val="11"/>
      <name val="Arial"/>
      <family val="2"/>
    </font>
    <font>
      <u/>
      <sz val="11"/>
      <color indexed="10"/>
      <name val="Arial"/>
      <family val="2"/>
    </font>
    <font>
      <sz val="10"/>
      <name val="Arial"/>
      <family val="2"/>
    </font>
    <font>
      <b/>
      <i/>
      <sz val="11"/>
      <name val="Arial"/>
      <family val="2"/>
    </font>
    <font>
      <i/>
      <sz val="11"/>
      <color theme="3" tint="0.39997558519241921"/>
      <name val="Arial"/>
      <family val="2"/>
    </font>
    <font>
      <b/>
      <i/>
      <u val="singleAccounting"/>
      <sz val="11"/>
      <color indexed="10"/>
      <name val="Arial"/>
      <family val="2"/>
    </font>
    <font>
      <b/>
      <sz val="11"/>
      <color rgb="FFFF0000"/>
      <name val="Calibri"/>
      <family val="2"/>
      <scheme val="minor"/>
    </font>
    <font>
      <i/>
      <u val="singleAccounting"/>
      <sz val="11"/>
      <name val="Arial"/>
      <family val="2"/>
    </font>
    <font>
      <i/>
      <sz val="11"/>
      <name val="Arial"/>
      <family val="2"/>
    </font>
    <font>
      <b/>
      <i/>
      <u/>
      <sz val="11"/>
      <color theme="3" tint="0.39997558519241921"/>
      <name val="Arial"/>
      <family val="2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/>
      <top/>
      <bottom/>
      <diagonal/>
    </border>
  </borders>
  <cellStyleXfs count="3">
    <xf numFmtId="0" fontId="0" fillId="0" borderId="0"/>
    <xf numFmtId="44" fontId="11" fillId="0" borderId="0" applyFont="0" applyFill="0" applyBorder="0" applyAlignment="0" applyProtection="0"/>
    <xf numFmtId="0" fontId="11" fillId="0" borderId="0"/>
  </cellStyleXfs>
  <cellXfs count="86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0" borderId="8" xfId="0" applyNumberForma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2" fillId="0" borderId="10" xfId="0" applyFont="1" applyBorder="1"/>
    <xf numFmtId="0" fontId="6" fillId="0" borderId="0" xfId="0" applyFont="1" applyAlignment="1">
      <alignment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7" fillId="0" borderId="13" xfId="0" applyFont="1" applyBorder="1"/>
    <xf numFmtId="0" fontId="7" fillId="0" borderId="0" xfId="0" applyFont="1"/>
    <xf numFmtId="0" fontId="8" fillId="2" borderId="0" xfId="0" applyFont="1" applyFill="1"/>
    <xf numFmtId="0" fontId="8" fillId="0" borderId="15" xfId="0" applyFont="1" applyBorder="1"/>
    <xf numFmtId="0" fontId="9" fillId="0" borderId="0" xfId="0" applyFont="1"/>
    <xf numFmtId="0" fontId="10" fillId="0" borderId="0" xfId="0" applyFont="1"/>
    <xf numFmtId="0" fontId="8" fillId="2" borderId="0" xfId="0" applyFont="1" applyFill="1" applyAlignment="1">
      <alignment horizontal="center"/>
    </xf>
    <xf numFmtId="165" fontId="8" fillId="2" borderId="0" xfId="0" applyNumberFormat="1" applyFont="1" applyFill="1"/>
    <xf numFmtId="9" fontId="8" fillId="0" borderId="15" xfId="0" applyNumberFormat="1" applyFont="1" applyBorder="1" applyAlignment="1">
      <alignment horizontal="left"/>
    </xf>
    <xf numFmtId="0" fontId="8" fillId="0" borderId="0" xfId="0" applyFont="1"/>
    <xf numFmtId="0" fontId="9" fillId="0" borderId="13" xfId="0" applyFont="1" applyBorder="1"/>
    <xf numFmtId="0" fontId="12" fillId="0" borderId="0" xfId="0" applyFont="1"/>
    <xf numFmtId="0" fontId="8" fillId="0" borderId="16" xfId="0" applyFont="1" applyBorder="1"/>
    <xf numFmtId="0" fontId="0" fillId="0" borderId="17" xfId="0" applyBorder="1"/>
    <xf numFmtId="0" fontId="8" fillId="2" borderId="17" xfId="0" applyFont="1" applyFill="1" applyBorder="1" applyAlignment="1">
      <alignment horizontal="center"/>
    </xf>
    <xf numFmtId="44" fontId="8" fillId="2" borderId="17" xfId="1" applyFont="1" applyFill="1" applyBorder="1"/>
    <xf numFmtId="9" fontId="8" fillId="0" borderId="18" xfId="0" applyNumberFormat="1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0" fillId="0" borderId="19" xfId="0" applyBorder="1"/>
    <xf numFmtId="0" fontId="0" fillId="0" borderId="14" xfId="0" applyBorder="1"/>
    <xf numFmtId="0" fontId="0" fillId="0" borderId="20" xfId="0" applyBorder="1"/>
    <xf numFmtId="44" fontId="8" fillId="0" borderId="13" xfId="1" applyFont="1" applyBorder="1"/>
    <xf numFmtId="9" fontId="8" fillId="2" borderId="0" xfId="0" applyNumberFormat="1" applyFont="1" applyFill="1"/>
    <xf numFmtId="44" fontId="8" fillId="0" borderId="15" xfId="1" applyFont="1" applyBorder="1"/>
    <xf numFmtId="0" fontId="4" fillId="0" borderId="13" xfId="0" applyFont="1" applyBorder="1" applyAlignment="1">
      <alignment horizontal="right"/>
    </xf>
    <xf numFmtId="44" fontId="14" fillId="0" borderId="0" xfId="1" applyFont="1" applyBorder="1"/>
    <xf numFmtId="165" fontId="8" fillId="0" borderId="15" xfId="0" applyNumberFormat="1" applyFont="1" applyBorder="1"/>
    <xf numFmtId="0" fontId="8" fillId="2" borderId="17" xfId="0" applyFont="1" applyFill="1" applyBorder="1"/>
    <xf numFmtId="0" fontId="8" fillId="0" borderId="18" xfId="0" applyFont="1" applyBorder="1"/>
    <xf numFmtId="0" fontId="8" fillId="0" borderId="17" xfId="0" applyFont="1" applyBorder="1"/>
    <xf numFmtId="0" fontId="15" fillId="0" borderId="0" xfId="0" applyFont="1"/>
    <xf numFmtId="0" fontId="15" fillId="0" borderId="0" xfId="0" applyFont="1" applyAlignment="1">
      <alignment horizontal="left"/>
    </xf>
    <xf numFmtId="0" fontId="8" fillId="0" borderId="13" xfId="0" applyFont="1" applyBorder="1"/>
    <xf numFmtId="166" fontId="8" fillId="2" borderId="0" xfId="0" applyNumberFormat="1" applyFont="1" applyFill="1"/>
    <xf numFmtId="0" fontId="13" fillId="0" borderId="13" xfId="0" applyFont="1" applyBorder="1"/>
    <xf numFmtId="44" fontId="8" fillId="2" borderId="0" xfId="1" applyFont="1" applyFill="1" applyBorder="1"/>
    <xf numFmtId="44" fontId="16" fillId="2" borderId="0" xfId="1" applyFont="1" applyFill="1" applyBorder="1"/>
    <xf numFmtId="164" fontId="0" fillId="0" borderId="0" xfId="0" applyNumberFormat="1" applyAlignment="1">
      <alignment horizontal="right" vertical="center"/>
    </xf>
    <xf numFmtId="164" fontId="0" fillId="0" borderId="0" xfId="0" applyNumberFormat="1" applyAlignment="1">
      <alignment vertical="center"/>
    </xf>
    <xf numFmtId="9" fontId="17" fillId="0" borderId="15" xfId="0" applyNumberFormat="1" applyFont="1" applyBorder="1" applyAlignment="1">
      <alignment horizontal="left"/>
    </xf>
    <xf numFmtId="44" fontId="8" fillId="0" borderId="0" xfId="1" applyFont="1" applyBorder="1" applyAlignment="1"/>
    <xf numFmtId="164" fontId="0" fillId="0" borderId="0" xfId="0" applyNumberForma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0" xfId="0" applyFont="1"/>
    <xf numFmtId="0" fontId="2" fillId="0" borderId="4" xfId="0" applyFont="1" applyBorder="1"/>
    <xf numFmtId="0" fontId="1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18" fillId="0" borderId="13" xfId="0" applyFont="1" applyBorder="1"/>
    <xf numFmtId="0" fontId="16" fillId="2" borderId="0" xfId="1" applyNumberFormat="1" applyFont="1" applyFill="1" applyBorder="1"/>
    <xf numFmtId="44" fontId="8" fillId="0" borderId="0" xfId="1" applyFont="1" applyBorder="1" applyAlignment="1">
      <alignment horizontal="center"/>
    </xf>
    <xf numFmtId="0" fontId="17" fillId="0" borderId="13" xfId="0" applyFont="1" applyBorder="1"/>
    <xf numFmtId="0" fontId="17" fillId="0" borderId="0" xfId="0" applyFont="1"/>
    <xf numFmtId="0" fontId="17" fillId="2" borderId="0" xfId="0" applyFont="1" applyFill="1"/>
    <xf numFmtId="44" fontId="17" fillId="0" borderId="0" xfId="1" applyFont="1" applyBorder="1" applyAlignment="1"/>
    <xf numFmtId="0" fontId="17" fillId="0" borderId="15" xfId="0" applyFont="1" applyBorder="1"/>
    <xf numFmtId="0" fontId="20" fillId="0" borderId="0" xfId="0" applyFont="1"/>
    <xf numFmtId="0" fontId="21" fillId="0" borderId="21" xfId="0" applyFont="1" applyBorder="1" applyAlignment="1">
      <alignment horizontal="left"/>
    </xf>
    <xf numFmtId="0" fontId="21" fillId="0" borderId="0" xfId="0" applyFont="1" applyAlignment="1">
      <alignment horizontal="center"/>
    </xf>
    <xf numFmtId="0" fontId="1" fillId="0" borderId="21" xfId="0" applyFont="1" applyBorder="1" applyAlignment="1">
      <alignment horizontal="center"/>
    </xf>
    <xf numFmtId="0" fontId="0" fillId="0" borderId="21" xfId="0" applyBorder="1"/>
    <xf numFmtId="44" fontId="8" fillId="0" borderId="0" xfId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44" fontId="8" fillId="0" borderId="17" xfId="1" applyFont="1" applyBorder="1" applyAlignment="1">
      <alignment horizontal="center"/>
    </xf>
  </cellXfs>
  <cellStyles count="3">
    <cellStyle name="Euro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13</xdr:row>
      <xdr:rowOff>76200</xdr:rowOff>
    </xdr:from>
    <xdr:to>
      <xdr:col>2</xdr:col>
      <xdr:colOff>632460</xdr:colOff>
      <xdr:row>13</xdr:row>
      <xdr:rowOff>91440</xdr:rowOff>
    </xdr:to>
    <xdr:cxnSp macro="">
      <xdr:nvCxnSpPr>
        <xdr:cNvPr id="3" name="Line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>
          <a:cxnSpLocks noChangeShapeType="1"/>
        </xdr:cNvCxnSpPr>
      </xdr:nvCxnSpPr>
      <xdr:spPr bwMode="auto">
        <a:xfrm flipV="1">
          <a:off x="15240" y="2689860"/>
          <a:ext cx="3832860" cy="15240"/>
        </a:xfrm>
        <a:prstGeom prst="line">
          <a:avLst/>
        </a:prstGeom>
        <a:noFill/>
        <a:ln w="76200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 editAs="oneCell">
    <xdr:from>
      <xdr:col>0</xdr:col>
      <xdr:colOff>773206</xdr:colOff>
      <xdr:row>0</xdr:row>
      <xdr:rowOff>56031</xdr:rowOff>
    </xdr:from>
    <xdr:to>
      <xdr:col>1</xdr:col>
      <xdr:colOff>1400735</xdr:colOff>
      <xdr:row>6</xdr:row>
      <xdr:rowOff>95742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6883"/>
        <a:stretch/>
      </xdr:blipFill>
      <xdr:spPr>
        <a:xfrm>
          <a:off x="773206" y="56031"/>
          <a:ext cx="2229970" cy="11979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29B39-FA2D-4C23-A6C3-5751C5CE32A7}">
  <sheetPr>
    <pageSetUpPr fitToPage="1"/>
  </sheetPr>
  <dimension ref="A1:M41"/>
  <sheetViews>
    <sheetView zoomScale="80" zoomScaleNormal="80" workbookViewId="0">
      <selection activeCell="E43" sqref="E43"/>
    </sheetView>
  </sheetViews>
  <sheetFormatPr baseColWidth="10" defaultColWidth="8.85546875" defaultRowHeight="15" x14ac:dyDescent="0.25"/>
  <cols>
    <col min="1" max="1" width="24" customWidth="1"/>
    <col min="2" max="2" width="22.85546875" customWidth="1"/>
    <col min="3" max="3" width="13.7109375" customWidth="1"/>
    <col min="4" max="4" width="0.85546875" customWidth="1"/>
    <col min="5" max="5" width="18.7109375" customWidth="1"/>
    <col min="6" max="6" width="15.7109375" customWidth="1"/>
    <col min="7" max="7" width="13.7109375" customWidth="1"/>
    <col min="10" max="10" width="5.5703125" bestFit="1" customWidth="1"/>
    <col min="12" max="12" width="2" bestFit="1" customWidth="1"/>
    <col min="13" max="13" width="8.85546875" style="55" bestFit="1" customWidth="1"/>
  </cols>
  <sheetData>
    <row r="1" spans="1:7" x14ac:dyDescent="0.25">
      <c r="A1" s="8"/>
      <c r="D1" s="82"/>
      <c r="E1" s="82"/>
    </row>
    <row r="2" spans="1:7" ht="15.75" x14ac:dyDescent="0.25">
      <c r="A2" s="80" t="s">
        <v>9</v>
      </c>
      <c r="B2" s="81"/>
      <c r="C2" s="9" t="s">
        <v>10</v>
      </c>
      <c r="D2" s="80" t="s">
        <v>11</v>
      </c>
      <c r="E2" s="81"/>
      <c r="F2" s="10" t="s">
        <v>12</v>
      </c>
      <c r="G2" s="11" t="s">
        <v>13</v>
      </c>
    </row>
    <row r="3" spans="1:7" x14ac:dyDescent="0.25">
      <c r="A3" s="12"/>
      <c r="B3" s="13"/>
      <c r="C3" s="14"/>
      <c r="D3" s="82"/>
      <c r="E3" s="82"/>
      <c r="F3" s="14"/>
      <c r="G3" s="15"/>
    </row>
    <row r="4" spans="1:7" x14ac:dyDescent="0.25">
      <c r="A4" s="22"/>
      <c r="B4" s="21"/>
      <c r="C4" s="18"/>
      <c r="D4" s="79"/>
      <c r="E4" s="79"/>
      <c r="F4" s="19"/>
      <c r="G4" s="20"/>
    </row>
    <row r="5" spans="1:7" x14ac:dyDescent="0.25">
      <c r="A5" s="47" t="s">
        <v>31</v>
      </c>
      <c r="B5" s="23"/>
      <c r="C5" s="18"/>
      <c r="D5" s="79"/>
      <c r="E5" s="79"/>
      <c r="F5" s="19"/>
      <c r="G5" s="20"/>
    </row>
    <row r="6" spans="1:7" x14ac:dyDescent="0.25">
      <c r="A6" s="45" t="s">
        <v>99</v>
      </c>
      <c r="B6" s="21"/>
      <c r="C6" s="18">
        <v>1</v>
      </c>
      <c r="D6" s="79">
        <v>1400</v>
      </c>
      <c r="E6" s="79"/>
      <c r="F6" s="46">
        <f t="shared" ref="F6:F22" si="0">C6*D6</f>
        <v>1400</v>
      </c>
      <c r="G6" s="20" t="s">
        <v>14</v>
      </c>
    </row>
    <row r="7" spans="1:7" x14ac:dyDescent="0.25">
      <c r="A7" s="45" t="s">
        <v>25</v>
      </c>
      <c r="B7" s="21"/>
      <c r="C7" s="18">
        <v>4</v>
      </c>
      <c r="D7" s="79">
        <v>40</v>
      </c>
      <c r="E7" s="79"/>
      <c r="F7" s="46">
        <f t="shared" si="0"/>
        <v>160</v>
      </c>
      <c r="G7" s="20" t="s">
        <v>14</v>
      </c>
    </row>
    <row r="8" spans="1:7" x14ac:dyDescent="0.25">
      <c r="A8" s="45" t="s">
        <v>59</v>
      </c>
      <c r="B8" s="21"/>
      <c r="C8" s="18">
        <v>0</v>
      </c>
      <c r="D8" s="79">
        <v>40</v>
      </c>
      <c r="E8" s="79"/>
      <c r="F8" s="46">
        <f t="shared" si="0"/>
        <v>0</v>
      </c>
      <c r="G8" s="20" t="s">
        <v>14</v>
      </c>
    </row>
    <row r="9" spans="1:7" x14ac:dyDescent="0.25">
      <c r="A9" s="45" t="s">
        <v>98</v>
      </c>
      <c r="B9" s="21"/>
      <c r="C9" s="18">
        <v>1</v>
      </c>
      <c r="D9" s="79">
        <v>65</v>
      </c>
      <c r="E9" s="79"/>
      <c r="F9" s="48">
        <f t="shared" si="0"/>
        <v>65</v>
      </c>
      <c r="G9" s="20" t="s">
        <v>14</v>
      </c>
    </row>
    <row r="10" spans="1:7" ht="14.45" customHeight="1" x14ac:dyDescent="0.25">
      <c r="A10" s="45" t="s">
        <v>97</v>
      </c>
      <c r="B10" s="21"/>
      <c r="C10" s="18">
        <v>3</v>
      </c>
      <c r="D10" s="79">
        <v>75</v>
      </c>
      <c r="E10" s="79"/>
      <c r="F10" s="48">
        <f t="shared" si="0"/>
        <v>225</v>
      </c>
      <c r="G10" s="20" t="s">
        <v>14</v>
      </c>
    </row>
    <row r="11" spans="1:7" x14ac:dyDescent="0.25">
      <c r="A11" s="45" t="s">
        <v>29</v>
      </c>
      <c r="B11" s="21"/>
      <c r="C11" s="18">
        <v>1</v>
      </c>
      <c r="D11" s="79">
        <v>30.67</v>
      </c>
      <c r="E11" s="79"/>
      <c r="F11" s="48">
        <f t="shared" si="0"/>
        <v>30.67</v>
      </c>
      <c r="G11" s="20" t="s">
        <v>14</v>
      </c>
    </row>
    <row r="12" spans="1:7" x14ac:dyDescent="0.25">
      <c r="A12" s="45" t="s">
        <v>96</v>
      </c>
      <c r="B12" s="21"/>
      <c r="C12" s="18">
        <v>0</v>
      </c>
      <c r="D12" s="79">
        <v>29</v>
      </c>
      <c r="E12" s="79"/>
      <c r="F12" s="48">
        <f t="shared" si="0"/>
        <v>0</v>
      </c>
      <c r="G12" s="20" t="s">
        <v>14</v>
      </c>
    </row>
    <row r="13" spans="1:7" x14ac:dyDescent="0.25">
      <c r="A13" s="45" t="s">
        <v>95</v>
      </c>
      <c r="B13" s="21"/>
      <c r="C13" s="18">
        <v>1</v>
      </c>
      <c r="D13" s="79">
        <v>15</v>
      </c>
      <c r="E13" s="79"/>
      <c r="F13" s="48">
        <f t="shared" si="0"/>
        <v>15</v>
      </c>
      <c r="G13" s="20" t="s">
        <v>14</v>
      </c>
    </row>
    <row r="14" spans="1:7" ht="14.45" customHeight="1" x14ac:dyDescent="0.25">
      <c r="A14" s="45" t="s">
        <v>28</v>
      </c>
      <c r="B14" s="21"/>
      <c r="C14" s="18">
        <v>11</v>
      </c>
      <c r="D14" s="79">
        <v>12.81</v>
      </c>
      <c r="E14" s="79"/>
      <c r="F14" s="48">
        <f t="shared" si="0"/>
        <v>140.91</v>
      </c>
      <c r="G14" s="20" t="s">
        <v>14</v>
      </c>
    </row>
    <row r="15" spans="1:7" x14ac:dyDescent="0.25">
      <c r="A15" s="45" t="s">
        <v>27</v>
      </c>
      <c r="B15" s="21"/>
      <c r="C15" s="18">
        <v>7</v>
      </c>
      <c r="D15" s="79">
        <v>12.14</v>
      </c>
      <c r="E15" s="79"/>
      <c r="F15" s="48">
        <f t="shared" si="0"/>
        <v>84.98</v>
      </c>
      <c r="G15" s="20" t="s">
        <v>14</v>
      </c>
    </row>
    <row r="16" spans="1:7" x14ac:dyDescent="0.25">
      <c r="A16" s="45" t="s">
        <v>26</v>
      </c>
      <c r="B16" s="21"/>
      <c r="C16" s="18">
        <v>26</v>
      </c>
      <c r="D16" s="79">
        <v>12.14</v>
      </c>
      <c r="E16" s="79"/>
      <c r="F16" s="48">
        <f t="shared" si="0"/>
        <v>315.64</v>
      </c>
      <c r="G16" s="20" t="s">
        <v>14</v>
      </c>
    </row>
    <row r="17" spans="1:13" x14ac:dyDescent="0.25">
      <c r="A17" s="45" t="s">
        <v>30</v>
      </c>
      <c r="B17" s="21"/>
      <c r="C17" s="18">
        <v>0</v>
      </c>
      <c r="D17" s="79">
        <v>15</v>
      </c>
      <c r="E17" s="79"/>
      <c r="F17" s="48">
        <f t="shared" si="0"/>
        <v>0</v>
      </c>
      <c r="G17" s="20" t="s">
        <v>14</v>
      </c>
    </row>
    <row r="18" spans="1:13" x14ac:dyDescent="0.25">
      <c r="A18" s="45" t="s">
        <v>60</v>
      </c>
      <c r="B18" s="21"/>
      <c r="C18" s="18">
        <v>0</v>
      </c>
      <c r="D18" s="79">
        <v>25</v>
      </c>
      <c r="E18" s="79"/>
      <c r="F18" s="48">
        <f t="shared" si="0"/>
        <v>0</v>
      </c>
      <c r="G18" s="20" t="s">
        <v>14</v>
      </c>
    </row>
    <row r="19" spans="1:13" x14ac:dyDescent="0.25">
      <c r="A19" s="45" t="s">
        <v>94</v>
      </c>
      <c r="B19" s="21"/>
      <c r="C19" s="18">
        <v>0</v>
      </c>
      <c r="D19" s="79">
        <v>37</v>
      </c>
      <c r="E19" s="79"/>
      <c r="F19" s="48">
        <f t="shared" si="0"/>
        <v>0</v>
      </c>
      <c r="G19" s="20" t="s">
        <v>14</v>
      </c>
    </row>
    <row r="20" spans="1:13" x14ac:dyDescent="0.25">
      <c r="A20" s="45" t="s">
        <v>93</v>
      </c>
      <c r="B20" s="21"/>
      <c r="C20" s="18">
        <v>0</v>
      </c>
      <c r="D20" s="79">
        <v>37</v>
      </c>
      <c r="E20" s="79"/>
      <c r="F20" s="48">
        <f t="shared" si="0"/>
        <v>0</v>
      </c>
      <c r="G20" s="20" t="s">
        <v>14</v>
      </c>
    </row>
    <row r="21" spans="1:13" x14ac:dyDescent="0.25">
      <c r="A21" s="45" t="s">
        <v>92</v>
      </c>
      <c r="B21" s="21"/>
      <c r="C21" s="18">
        <v>0</v>
      </c>
      <c r="D21" s="79">
        <v>30</v>
      </c>
      <c r="E21" s="79"/>
      <c r="F21" s="48">
        <f t="shared" si="0"/>
        <v>0</v>
      </c>
      <c r="G21" s="20" t="s">
        <v>14</v>
      </c>
    </row>
    <row r="22" spans="1:13" x14ac:dyDescent="0.25">
      <c r="A22" s="45" t="s">
        <v>91</v>
      </c>
      <c r="B22" s="21"/>
      <c r="C22" s="18">
        <v>0</v>
      </c>
      <c r="D22" s="79">
        <v>175</v>
      </c>
      <c r="E22" s="79"/>
      <c r="F22" s="48">
        <f t="shared" si="0"/>
        <v>0</v>
      </c>
      <c r="G22" s="20" t="s">
        <v>14</v>
      </c>
    </row>
    <row r="23" spans="1:13" ht="14.45" customHeight="1" x14ac:dyDescent="0.25">
      <c r="A23" s="45"/>
      <c r="C23" s="18"/>
      <c r="D23" s="79"/>
      <c r="E23" s="79"/>
      <c r="F23" s="48"/>
      <c r="G23" s="20"/>
      <c r="I23" s="51"/>
    </row>
    <row r="24" spans="1:13" x14ac:dyDescent="0.25">
      <c r="A24" s="45" t="s">
        <v>90</v>
      </c>
      <c r="B24" s="21"/>
      <c r="C24" s="18">
        <v>1</v>
      </c>
      <c r="D24" s="79">
        <v>84.71</v>
      </c>
      <c r="E24" s="79"/>
      <c r="F24" s="48">
        <f t="shared" ref="F24:F32" si="1">C24*D24</f>
        <v>84.71</v>
      </c>
      <c r="G24" s="20" t="s">
        <v>14</v>
      </c>
    </row>
    <row r="25" spans="1:13" ht="14.45" customHeight="1" x14ac:dyDescent="0.25">
      <c r="A25" s="45" t="s">
        <v>41</v>
      </c>
      <c r="B25" s="21"/>
      <c r="C25" s="18">
        <v>100</v>
      </c>
      <c r="D25" s="79">
        <v>1.48</v>
      </c>
      <c r="E25" s="79"/>
      <c r="F25" s="48">
        <f t="shared" si="1"/>
        <v>148</v>
      </c>
      <c r="G25" s="20" t="s">
        <v>14</v>
      </c>
    </row>
    <row r="26" spans="1:13" ht="14.45" customHeight="1" x14ac:dyDescent="0.25">
      <c r="A26" s="45" t="s">
        <v>42</v>
      </c>
      <c r="B26" s="21"/>
      <c r="C26" s="18">
        <v>3</v>
      </c>
      <c r="D26" s="79">
        <v>1</v>
      </c>
      <c r="E26" s="79"/>
      <c r="F26" s="48">
        <f t="shared" si="1"/>
        <v>3</v>
      </c>
      <c r="G26" s="20" t="s">
        <v>14</v>
      </c>
    </row>
    <row r="27" spans="1:13" x14ac:dyDescent="0.25">
      <c r="A27" s="45" t="s">
        <v>34</v>
      </c>
      <c r="C27" s="18">
        <v>1</v>
      </c>
      <c r="D27" s="79">
        <v>91</v>
      </c>
      <c r="E27" s="79"/>
      <c r="F27" s="48">
        <f t="shared" si="1"/>
        <v>91</v>
      </c>
      <c r="G27" s="20" t="s">
        <v>14</v>
      </c>
    </row>
    <row r="28" spans="1:13" x14ac:dyDescent="0.25">
      <c r="A28" s="45" t="s">
        <v>77</v>
      </c>
      <c r="B28" s="21"/>
      <c r="C28" s="18">
        <v>1</v>
      </c>
      <c r="D28" s="79">
        <v>1550</v>
      </c>
      <c r="E28" s="79"/>
      <c r="F28" s="46">
        <f t="shared" si="1"/>
        <v>1550</v>
      </c>
      <c r="G28" s="20" t="s">
        <v>14</v>
      </c>
      <c r="M28"/>
    </row>
    <row r="29" spans="1:13" x14ac:dyDescent="0.25">
      <c r="A29" s="45" t="s">
        <v>78</v>
      </c>
      <c r="B29" s="17"/>
      <c r="C29" s="18">
        <v>1</v>
      </c>
      <c r="D29" s="79">
        <v>85</v>
      </c>
      <c r="E29" s="79"/>
      <c r="F29" s="46">
        <f t="shared" si="1"/>
        <v>85</v>
      </c>
      <c r="G29" s="20" t="s">
        <v>14</v>
      </c>
      <c r="M29"/>
    </row>
    <row r="30" spans="1:13" x14ac:dyDescent="0.25">
      <c r="A30" s="45" t="s">
        <v>61</v>
      </c>
      <c r="C30" s="18">
        <v>0</v>
      </c>
      <c r="D30" s="79">
        <v>356</v>
      </c>
      <c r="E30" s="79"/>
      <c r="F30" s="48">
        <f t="shared" si="1"/>
        <v>0</v>
      </c>
      <c r="G30" s="20" t="s">
        <v>14</v>
      </c>
      <c r="I30" t="s">
        <v>51</v>
      </c>
    </row>
    <row r="31" spans="1:13" x14ac:dyDescent="0.25">
      <c r="A31" s="45" t="s">
        <v>35</v>
      </c>
      <c r="C31" s="18">
        <v>0</v>
      </c>
      <c r="D31" s="79">
        <v>42.33</v>
      </c>
      <c r="E31" s="79"/>
      <c r="F31" s="48">
        <f t="shared" si="1"/>
        <v>0</v>
      </c>
      <c r="G31" s="20" t="s">
        <v>14</v>
      </c>
      <c r="I31" s="54" t="s">
        <v>52</v>
      </c>
    </row>
    <row r="32" spans="1:13" x14ac:dyDescent="0.25">
      <c r="A32" s="45" t="s">
        <v>43</v>
      </c>
      <c r="B32" s="21"/>
      <c r="C32" s="18">
        <v>2</v>
      </c>
      <c r="D32" s="79">
        <v>53.83</v>
      </c>
      <c r="E32" s="79"/>
      <c r="F32" s="48">
        <f t="shared" si="1"/>
        <v>107.66</v>
      </c>
      <c r="G32" s="20" t="s">
        <v>14</v>
      </c>
    </row>
    <row r="33" spans="1:7" ht="14.45" customHeight="1" x14ac:dyDescent="0.25">
      <c r="A33" s="45" t="s">
        <v>40</v>
      </c>
      <c r="B33" s="21"/>
      <c r="C33" s="18"/>
      <c r="D33" s="79"/>
      <c r="E33" s="79"/>
      <c r="F33" s="48"/>
      <c r="G33" s="20"/>
    </row>
    <row r="34" spans="1:7" ht="14.45" customHeight="1" x14ac:dyDescent="0.25">
      <c r="A34" s="45" t="s">
        <v>38</v>
      </c>
      <c r="B34" s="21"/>
      <c r="C34" s="18"/>
      <c r="D34" s="79"/>
      <c r="E34" s="79"/>
      <c r="F34" s="48"/>
      <c r="G34" s="20"/>
    </row>
    <row r="35" spans="1:7" x14ac:dyDescent="0.25">
      <c r="A35" s="45" t="s">
        <v>39</v>
      </c>
      <c r="C35" s="18">
        <v>1</v>
      </c>
      <c r="D35" s="79">
        <v>75</v>
      </c>
      <c r="E35" s="79"/>
      <c r="F35" s="48">
        <f>C35*D35</f>
        <v>75</v>
      </c>
      <c r="G35" s="20" t="s">
        <v>14</v>
      </c>
    </row>
    <row r="36" spans="1:7" ht="14.45" customHeight="1" x14ac:dyDescent="0.25">
      <c r="A36" s="45"/>
      <c r="B36" s="21"/>
      <c r="C36" s="18"/>
      <c r="D36" s="79"/>
      <c r="E36" s="79"/>
      <c r="F36" s="48"/>
      <c r="G36" s="20"/>
    </row>
    <row r="37" spans="1:7" x14ac:dyDescent="0.25">
      <c r="A37" s="47" t="s">
        <v>36</v>
      </c>
      <c r="C37" s="18"/>
      <c r="D37" s="79"/>
      <c r="E37" s="79"/>
      <c r="F37" s="48"/>
      <c r="G37" s="20"/>
    </row>
    <row r="38" spans="1:7" ht="14.45" customHeight="1" x14ac:dyDescent="0.25">
      <c r="A38" s="45" t="s">
        <v>37</v>
      </c>
      <c r="B38" s="21"/>
      <c r="C38" s="18">
        <v>5</v>
      </c>
      <c r="D38" s="79">
        <v>400</v>
      </c>
      <c r="E38" s="79"/>
      <c r="F38" s="48">
        <f>C38*D38</f>
        <v>2000</v>
      </c>
      <c r="G38" s="20" t="s">
        <v>14</v>
      </c>
    </row>
    <row r="39" spans="1:7" x14ac:dyDescent="0.25">
      <c r="A39" s="45"/>
      <c r="B39" s="21"/>
      <c r="C39" s="18"/>
      <c r="D39" s="79"/>
      <c r="E39" s="79"/>
      <c r="F39" s="46"/>
      <c r="G39" s="20"/>
    </row>
    <row r="40" spans="1:7" ht="16.5" x14ac:dyDescent="0.35">
      <c r="A40" s="45"/>
      <c r="C40" s="49" t="s">
        <v>22</v>
      </c>
      <c r="D40" s="79"/>
      <c r="E40" s="79"/>
      <c r="F40" s="49">
        <f>SUM(F4:F39)</f>
        <v>6581.57</v>
      </c>
      <c r="G40" s="52" t="s">
        <v>14</v>
      </c>
    </row>
    <row r="41" spans="1:7" ht="16.5" x14ac:dyDescent="0.35">
      <c r="A41" s="45"/>
      <c r="C41" s="49"/>
      <c r="D41" s="79"/>
      <c r="E41" s="79"/>
      <c r="F41" s="49"/>
      <c r="G41" s="52"/>
    </row>
  </sheetData>
  <mergeCells count="42">
    <mergeCell ref="D1:E1"/>
    <mergeCell ref="D41:E41"/>
    <mergeCell ref="D38:E38"/>
    <mergeCell ref="D39:E39"/>
    <mergeCell ref="D40:E40"/>
    <mergeCell ref="D31:E31"/>
    <mergeCell ref="D32:E32"/>
    <mergeCell ref="D24:E24"/>
    <mergeCell ref="D25:E25"/>
    <mergeCell ref="D26:E26"/>
    <mergeCell ref="D10:E10"/>
    <mergeCell ref="D37:E37"/>
    <mergeCell ref="D34:E34"/>
    <mergeCell ref="D35:E35"/>
    <mergeCell ref="D36:E36"/>
    <mergeCell ref="D33:E33"/>
    <mergeCell ref="A2:B2"/>
    <mergeCell ref="D2:E2"/>
    <mergeCell ref="D3:E3"/>
    <mergeCell ref="D4:E4"/>
    <mergeCell ref="D30:E30"/>
    <mergeCell ref="D11:E11"/>
    <mergeCell ref="D14:E14"/>
    <mergeCell ref="D15:E15"/>
    <mergeCell ref="D16:E16"/>
    <mergeCell ref="D19:E19"/>
    <mergeCell ref="D13:E13"/>
    <mergeCell ref="D5:E5"/>
    <mergeCell ref="D6:E6"/>
    <mergeCell ref="D7:E7"/>
    <mergeCell ref="D8:E8"/>
    <mergeCell ref="D9:E9"/>
    <mergeCell ref="D12:E12"/>
    <mergeCell ref="D28:E28"/>
    <mergeCell ref="D29:E29"/>
    <mergeCell ref="D21:E21"/>
    <mergeCell ref="D20:E20"/>
    <mergeCell ref="D22:E22"/>
    <mergeCell ref="D17:E17"/>
    <mergeCell ref="D23:E23"/>
    <mergeCell ref="D27:E27"/>
    <mergeCell ref="D18:E18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84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4:S322"/>
  <sheetViews>
    <sheetView tabSelected="1" zoomScale="90" zoomScaleNormal="90" workbookViewId="0">
      <selection activeCell="F22" sqref="F22"/>
    </sheetView>
  </sheetViews>
  <sheetFormatPr baseColWidth="10" defaultColWidth="8.85546875" defaultRowHeight="15" x14ac:dyDescent="0.25"/>
  <cols>
    <col min="1" max="1" width="24" customWidth="1"/>
    <col min="2" max="2" width="22.85546875" customWidth="1"/>
    <col min="3" max="3" width="13.7109375" customWidth="1"/>
    <col min="4" max="4" width="0.85546875" customWidth="1"/>
    <col min="5" max="5" width="18.7109375" customWidth="1"/>
    <col min="6" max="6" width="15.7109375" customWidth="1"/>
    <col min="7" max="7" width="13.7109375" customWidth="1"/>
    <col min="10" max="10" width="12.85546875" bestFit="1" customWidth="1"/>
  </cols>
  <sheetData>
    <row r="4" spans="1:7" ht="15.75" thickBot="1" x14ac:dyDescent="0.3"/>
    <row r="5" spans="1:7" x14ac:dyDescent="0.25">
      <c r="E5" s="56"/>
      <c r="F5" s="57"/>
      <c r="G5" s="58"/>
    </row>
    <row r="6" spans="1:7" ht="15.75" x14ac:dyDescent="0.25">
      <c r="E6" s="75" t="s">
        <v>189</v>
      </c>
      <c r="F6" s="76"/>
      <c r="G6" s="59"/>
    </row>
    <row r="7" spans="1:7" ht="18" x14ac:dyDescent="0.25">
      <c r="E7" s="77"/>
      <c r="F7" s="60"/>
      <c r="G7" s="61"/>
    </row>
    <row r="8" spans="1:7" ht="18" x14ac:dyDescent="0.25">
      <c r="A8" s="1" t="s">
        <v>0</v>
      </c>
      <c r="E8" s="78"/>
      <c r="F8" s="62" t="s">
        <v>187</v>
      </c>
      <c r="G8" s="59"/>
    </row>
    <row r="9" spans="1:7" ht="18" x14ac:dyDescent="0.25">
      <c r="A9" s="1" t="s">
        <v>81</v>
      </c>
      <c r="E9" s="77"/>
      <c r="G9" s="59"/>
    </row>
    <row r="10" spans="1:7" ht="18" x14ac:dyDescent="0.25">
      <c r="A10" s="1"/>
      <c r="E10" s="78"/>
      <c r="F10" s="62" t="s">
        <v>188</v>
      </c>
      <c r="G10" s="59"/>
    </row>
    <row r="11" spans="1:7" ht="16.5" thickBot="1" x14ac:dyDescent="0.3">
      <c r="A11" s="2" t="s">
        <v>1</v>
      </c>
      <c r="E11" s="63"/>
      <c r="F11" s="64"/>
      <c r="G11" s="65"/>
    </row>
    <row r="12" spans="1:7" x14ac:dyDescent="0.25">
      <c r="A12" s="2" t="s">
        <v>83</v>
      </c>
    </row>
    <row r="13" spans="1:7" x14ac:dyDescent="0.25">
      <c r="A13" s="2" t="s">
        <v>82</v>
      </c>
    </row>
    <row r="15" spans="1:7" x14ac:dyDescent="0.25">
      <c r="E15" s="44"/>
    </row>
    <row r="20" spans="1:7" x14ac:dyDescent="0.25">
      <c r="A20" s="3" t="s">
        <v>2</v>
      </c>
      <c r="E20" s="3" t="s">
        <v>3</v>
      </c>
      <c r="F20" s="3" t="s">
        <v>4</v>
      </c>
      <c r="G20" s="3" t="s">
        <v>5</v>
      </c>
    </row>
    <row r="21" spans="1:7" x14ac:dyDescent="0.25">
      <c r="A21" s="4" t="s">
        <v>212</v>
      </c>
      <c r="E21" s="3" t="s">
        <v>6</v>
      </c>
      <c r="F21" s="5">
        <v>45321</v>
      </c>
      <c r="G21" s="6" t="s">
        <v>7</v>
      </c>
    </row>
    <row r="22" spans="1:7" x14ac:dyDescent="0.25">
      <c r="A22" s="7" t="s">
        <v>8</v>
      </c>
    </row>
    <row r="23" spans="1:7" x14ac:dyDescent="0.25">
      <c r="A23" s="8"/>
    </row>
    <row r="24" spans="1:7" ht="15.75" x14ac:dyDescent="0.25">
      <c r="A24" s="80" t="s">
        <v>9</v>
      </c>
      <c r="B24" s="81"/>
      <c r="C24" s="9" t="s">
        <v>10</v>
      </c>
      <c r="D24" s="80" t="s">
        <v>11</v>
      </c>
      <c r="E24" s="81"/>
      <c r="F24" s="10" t="s">
        <v>12</v>
      </c>
      <c r="G24" s="11" t="s">
        <v>13</v>
      </c>
    </row>
    <row r="25" spans="1:7" x14ac:dyDescent="0.25">
      <c r="A25" s="12"/>
      <c r="B25" s="13"/>
      <c r="C25" s="14"/>
      <c r="D25" s="82"/>
      <c r="E25" s="82"/>
      <c r="F25" s="14"/>
      <c r="G25" s="15"/>
    </row>
    <row r="26" spans="1:7" x14ac:dyDescent="0.25">
      <c r="A26" s="12" t="s">
        <v>65</v>
      </c>
      <c r="B26" s="13"/>
      <c r="C26" s="14"/>
      <c r="D26" s="83"/>
      <c r="E26" s="83"/>
      <c r="F26" s="14"/>
      <c r="G26" s="15"/>
    </row>
    <row r="27" spans="1:7" x14ac:dyDescent="0.25">
      <c r="A27" s="12"/>
      <c r="B27" s="16"/>
      <c r="C27" s="14"/>
      <c r="D27" s="83"/>
      <c r="E27" s="83"/>
      <c r="F27" s="14"/>
      <c r="G27" s="15"/>
    </row>
    <row r="28" spans="1:7" x14ac:dyDescent="0.25">
      <c r="A28" s="45" t="s">
        <v>182</v>
      </c>
      <c r="B28" s="21"/>
      <c r="C28" s="14"/>
      <c r="D28" s="21"/>
      <c r="E28" s="21"/>
      <c r="F28" s="14"/>
      <c r="G28" s="15"/>
    </row>
    <row r="29" spans="1:7" x14ac:dyDescent="0.25">
      <c r="A29" s="45" t="s">
        <v>183</v>
      </c>
      <c r="B29" s="21"/>
      <c r="C29" s="14"/>
      <c r="D29" s="83"/>
      <c r="E29" s="83"/>
      <c r="F29" s="14"/>
      <c r="G29" s="15"/>
    </row>
    <row r="30" spans="1:7" x14ac:dyDescent="0.25">
      <c r="A30" s="45" t="s">
        <v>184</v>
      </c>
      <c r="B30" s="21"/>
      <c r="C30" s="14"/>
      <c r="D30" s="83"/>
      <c r="E30" s="83"/>
      <c r="F30" s="14"/>
      <c r="G30" s="15"/>
    </row>
    <row r="31" spans="1:7" x14ac:dyDescent="0.25">
      <c r="A31" s="45" t="s">
        <v>185</v>
      </c>
      <c r="B31" s="21"/>
      <c r="C31" s="14"/>
      <c r="D31" s="83"/>
      <c r="E31" s="83"/>
      <c r="F31" s="14"/>
      <c r="G31" s="15"/>
    </row>
    <row r="32" spans="1:7" x14ac:dyDescent="0.25">
      <c r="A32" s="45"/>
      <c r="B32" s="21"/>
      <c r="C32" s="14"/>
      <c r="D32" s="83"/>
      <c r="E32" s="83"/>
      <c r="F32" s="14"/>
      <c r="G32" s="15"/>
    </row>
    <row r="33" spans="1:10" s="74" customFormat="1" x14ac:dyDescent="0.25">
      <c r="A33" s="47" t="s">
        <v>179</v>
      </c>
      <c r="B33" s="70"/>
      <c r="C33" s="71"/>
      <c r="D33" s="83"/>
      <c r="E33" s="83"/>
      <c r="F33" s="71"/>
      <c r="G33" s="73"/>
    </row>
    <row r="34" spans="1:10" x14ac:dyDescent="0.25">
      <c r="A34" s="45" t="s">
        <v>180</v>
      </c>
      <c r="B34" s="21"/>
      <c r="C34" s="14"/>
      <c r="D34" s="83"/>
      <c r="E34" s="83"/>
      <c r="F34" s="14" t="s">
        <v>181</v>
      </c>
      <c r="G34" s="15"/>
    </row>
    <row r="35" spans="1:10" x14ac:dyDescent="0.25">
      <c r="A35" s="45"/>
      <c r="B35" s="21"/>
      <c r="C35" s="14"/>
      <c r="D35" s="83"/>
      <c r="E35" s="83"/>
      <c r="F35" s="14"/>
      <c r="G35" s="15"/>
    </row>
    <row r="36" spans="1:10" s="74" customFormat="1" x14ac:dyDescent="0.25">
      <c r="A36" s="47" t="s">
        <v>178</v>
      </c>
      <c r="B36" s="70"/>
      <c r="C36" s="71"/>
      <c r="D36" s="72"/>
      <c r="E36" s="72"/>
      <c r="F36" s="71"/>
      <c r="G36" s="73"/>
    </row>
    <row r="37" spans="1:10" x14ac:dyDescent="0.25">
      <c r="A37" s="45" t="s">
        <v>46</v>
      </c>
      <c r="B37" s="21"/>
      <c r="C37" s="18"/>
      <c r="D37" s="79"/>
      <c r="E37" s="79"/>
      <c r="F37" s="19"/>
      <c r="G37" s="20"/>
    </row>
    <row r="38" spans="1:10" ht="14.45" customHeight="1" x14ac:dyDescent="0.25">
      <c r="A38" s="45" t="s">
        <v>50</v>
      </c>
      <c r="C38" s="18"/>
      <c r="D38" s="79"/>
      <c r="E38" s="79"/>
      <c r="F38" s="48"/>
      <c r="G38" s="20"/>
      <c r="I38" s="50"/>
    </row>
    <row r="39" spans="1:10" ht="14.45" customHeight="1" x14ac:dyDescent="0.25">
      <c r="A39" s="45" t="s">
        <v>48</v>
      </c>
      <c r="B39" s="21"/>
      <c r="C39" s="18"/>
      <c r="D39" s="79"/>
      <c r="E39" s="79"/>
      <c r="F39" s="48"/>
      <c r="G39" s="20"/>
    </row>
    <row r="40" spans="1:10" ht="14.45" customHeight="1" x14ac:dyDescent="0.25">
      <c r="A40" s="45" t="s">
        <v>49</v>
      </c>
      <c r="B40" s="21"/>
      <c r="C40" s="18"/>
      <c r="D40" s="79"/>
      <c r="E40" s="79"/>
      <c r="F40" s="48"/>
      <c r="G40" s="20"/>
    </row>
    <row r="41" spans="1:10" x14ac:dyDescent="0.25">
      <c r="A41" s="45" t="s">
        <v>47</v>
      </c>
      <c r="B41" s="21"/>
      <c r="C41" s="18"/>
      <c r="D41" s="79"/>
      <c r="E41" s="79"/>
      <c r="F41" s="48"/>
      <c r="G41" s="20"/>
      <c r="I41" s="50"/>
    </row>
    <row r="42" spans="1:10" x14ac:dyDescent="0.25">
      <c r="A42" s="45" t="s">
        <v>45</v>
      </c>
      <c r="B42" s="23"/>
      <c r="C42" s="18">
        <v>1</v>
      </c>
      <c r="D42" s="79">
        <v>6750</v>
      </c>
      <c r="E42" s="79"/>
      <c r="F42" s="48">
        <f>C42*D42</f>
        <v>6750</v>
      </c>
      <c r="G42" s="20" t="s">
        <v>14</v>
      </c>
      <c r="I42">
        <v>2400</v>
      </c>
      <c r="J42">
        <f>I42</f>
        <v>2400</v>
      </c>
    </row>
    <row r="43" spans="1:10" x14ac:dyDescent="0.25">
      <c r="A43" s="45" t="s">
        <v>63</v>
      </c>
      <c r="B43" s="21"/>
      <c r="C43" s="18">
        <v>1</v>
      </c>
      <c r="D43" s="79">
        <v>150</v>
      </c>
      <c r="E43" s="79"/>
      <c r="F43" s="46">
        <f>C43*D43</f>
        <v>150</v>
      </c>
      <c r="G43" s="20" t="s">
        <v>14</v>
      </c>
      <c r="I43">
        <v>120</v>
      </c>
      <c r="J43">
        <f>I43</f>
        <v>120</v>
      </c>
    </row>
    <row r="44" spans="1:10" x14ac:dyDescent="0.25">
      <c r="A44" s="45" t="s">
        <v>66</v>
      </c>
      <c r="C44" s="18">
        <v>5</v>
      </c>
      <c r="D44" s="79">
        <v>10</v>
      </c>
      <c r="E44" s="79"/>
      <c r="F44" s="48">
        <f t="shared" ref="F44" si="0">C44*D44</f>
        <v>50</v>
      </c>
      <c r="G44" s="20" t="s">
        <v>14</v>
      </c>
    </row>
    <row r="45" spans="1:10" x14ac:dyDescent="0.25">
      <c r="A45" s="45"/>
      <c r="C45" s="18"/>
      <c r="D45" s="79"/>
      <c r="E45" s="79"/>
      <c r="F45" s="48"/>
      <c r="G45" s="20"/>
    </row>
    <row r="46" spans="1:10" x14ac:dyDescent="0.25">
      <c r="A46" s="47" t="s">
        <v>55</v>
      </c>
      <c r="B46" s="21"/>
      <c r="C46" s="18"/>
      <c r="D46" s="79"/>
      <c r="E46" s="79"/>
      <c r="F46" s="48"/>
      <c r="G46" s="20"/>
    </row>
    <row r="47" spans="1:10" x14ac:dyDescent="0.25">
      <c r="A47" s="45" t="s">
        <v>62</v>
      </c>
      <c r="B47" s="21"/>
      <c r="C47" s="18">
        <v>1</v>
      </c>
      <c r="D47" s="79">
        <v>80</v>
      </c>
      <c r="E47" s="79"/>
      <c r="F47" s="48">
        <f>C47*D47</f>
        <v>80</v>
      </c>
      <c r="G47" s="20" t="s">
        <v>14</v>
      </c>
    </row>
    <row r="48" spans="1:10" x14ac:dyDescent="0.25">
      <c r="A48" s="45" t="s">
        <v>53</v>
      </c>
      <c r="B48" s="21"/>
      <c r="C48" s="18">
        <v>2</v>
      </c>
      <c r="D48" s="79">
        <v>55</v>
      </c>
      <c r="E48" s="79"/>
      <c r="F48" s="48">
        <f>C48*D48</f>
        <v>110</v>
      </c>
      <c r="G48" s="20" t="s">
        <v>14</v>
      </c>
      <c r="I48">
        <v>120</v>
      </c>
      <c r="J48">
        <f>I48</f>
        <v>120</v>
      </c>
    </row>
    <row r="49" spans="1:10" ht="14.45" customHeight="1" x14ac:dyDescent="0.25">
      <c r="A49" s="45"/>
      <c r="B49" s="21"/>
      <c r="C49" s="18"/>
      <c r="D49" s="79"/>
      <c r="E49" s="79"/>
      <c r="F49" s="48"/>
      <c r="G49" s="20"/>
    </row>
    <row r="50" spans="1:10" ht="14.45" customHeight="1" x14ac:dyDescent="0.25">
      <c r="A50" s="47" t="s">
        <v>163</v>
      </c>
      <c r="B50" s="21"/>
      <c r="C50" s="18"/>
      <c r="D50" s="79"/>
      <c r="E50" s="79"/>
      <c r="F50" s="48"/>
      <c r="G50" s="20"/>
    </row>
    <row r="51" spans="1:10" x14ac:dyDescent="0.25">
      <c r="A51" s="45" t="s">
        <v>117</v>
      </c>
      <c r="B51" s="21"/>
      <c r="C51" s="18">
        <v>1</v>
      </c>
      <c r="D51" s="79">
        <v>160</v>
      </c>
      <c r="E51" s="79"/>
      <c r="F51" s="48">
        <f>C51*D51</f>
        <v>160</v>
      </c>
      <c r="G51" s="20" t="s">
        <v>14</v>
      </c>
      <c r="I51">
        <v>50</v>
      </c>
      <c r="J51">
        <f>C51*I51</f>
        <v>50</v>
      </c>
    </row>
    <row r="52" spans="1:10" x14ac:dyDescent="0.25">
      <c r="A52" s="45" t="s">
        <v>54</v>
      </c>
      <c r="B52" s="21"/>
      <c r="C52" s="18">
        <v>1</v>
      </c>
      <c r="D52" s="79">
        <v>87</v>
      </c>
      <c r="E52" s="79"/>
      <c r="F52" s="48">
        <f>C52*D52</f>
        <v>87</v>
      </c>
      <c r="G52" s="20" t="s">
        <v>14</v>
      </c>
      <c r="I52">
        <v>30</v>
      </c>
      <c r="J52">
        <f>C52*I52</f>
        <v>30</v>
      </c>
    </row>
    <row r="53" spans="1:10" ht="14.45" customHeight="1" x14ac:dyDescent="0.25">
      <c r="A53" s="45" t="s">
        <v>79</v>
      </c>
      <c r="B53" s="21"/>
      <c r="C53" s="18">
        <v>1</v>
      </c>
      <c r="D53" s="79">
        <v>315</v>
      </c>
      <c r="E53" s="79"/>
      <c r="F53" s="48">
        <f>C53*D53</f>
        <v>315</v>
      </c>
      <c r="G53" s="20" t="s">
        <v>14</v>
      </c>
      <c r="I53">
        <v>270</v>
      </c>
      <c r="J53">
        <f>C53*I53</f>
        <v>270</v>
      </c>
    </row>
    <row r="54" spans="1:10" ht="14.45" customHeight="1" x14ac:dyDescent="0.25">
      <c r="A54" s="45"/>
      <c r="B54" s="21"/>
      <c r="C54" s="18"/>
      <c r="D54" s="79"/>
      <c r="E54" s="79"/>
      <c r="F54" s="48"/>
      <c r="G54" s="20"/>
    </row>
    <row r="55" spans="1:10" x14ac:dyDescent="0.25">
      <c r="A55" s="47" t="s">
        <v>141</v>
      </c>
      <c r="B55" s="21"/>
      <c r="C55" s="18"/>
      <c r="D55" s="79"/>
      <c r="E55" s="79"/>
      <c r="F55" s="46"/>
      <c r="G55" s="20"/>
    </row>
    <row r="56" spans="1:10" ht="14.45" customHeight="1" x14ac:dyDescent="0.25">
      <c r="A56" s="45" t="s">
        <v>54</v>
      </c>
      <c r="B56" s="21"/>
      <c r="C56" s="18">
        <v>1</v>
      </c>
      <c r="D56" s="79">
        <v>87</v>
      </c>
      <c r="E56" s="79"/>
      <c r="F56" s="48">
        <f>C56*D56</f>
        <v>87</v>
      </c>
      <c r="G56" s="20" t="s">
        <v>14</v>
      </c>
      <c r="I56">
        <v>30</v>
      </c>
      <c r="J56">
        <f>C56*I56</f>
        <v>30</v>
      </c>
    </row>
    <row r="57" spans="1:10" x14ac:dyDescent="0.25">
      <c r="A57" s="45" t="s">
        <v>108</v>
      </c>
      <c r="B57" s="21"/>
      <c r="C57" s="18">
        <v>1</v>
      </c>
      <c r="D57" s="79">
        <v>237</v>
      </c>
      <c r="E57" s="79"/>
      <c r="F57" s="46">
        <f>C57*D57</f>
        <v>237</v>
      </c>
      <c r="G57" s="20" t="s">
        <v>14</v>
      </c>
      <c r="I57">
        <v>50</v>
      </c>
      <c r="J57">
        <f>C57*I57</f>
        <v>50</v>
      </c>
    </row>
    <row r="58" spans="1:10" x14ac:dyDescent="0.25">
      <c r="A58" s="69" t="s">
        <v>119</v>
      </c>
      <c r="B58" s="21"/>
      <c r="C58" s="18"/>
      <c r="D58" s="68"/>
      <c r="E58" s="68"/>
      <c r="F58" s="46"/>
      <c r="G58" s="20"/>
    </row>
    <row r="59" spans="1:10" ht="14.45" customHeight="1" x14ac:dyDescent="0.25">
      <c r="A59" s="45" t="s">
        <v>100</v>
      </c>
      <c r="B59" s="21"/>
      <c r="C59" s="18">
        <v>1</v>
      </c>
      <c r="D59" s="79">
        <v>132</v>
      </c>
      <c r="E59" s="79"/>
      <c r="F59" s="48">
        <f>C59*D59</f>
        <v>132</v>
      </c>
      <c r="G59" s="20" t="s">
        <v>14</v>
      </c>
      <c r="I59">
        <v>30</v>
      </c>
      <c r="J59">
        <f>C59*I59</f>
        <v>30</v>
      </c>
    </row>
    <row r="60" spans="1:10" x14ac:dyDescent="0.25">
      <c r="A60" s="45" t="s">
        <v>120</v>
      </c>
      <c r="B60" s="21"/>
      <c r="C60" s="18">
        <v>1</v>
      </c>
      <c r="D60" s="79">
        <v>237</v>
      </c>
      <c r="E60" s="79"/>
      <c r="F60" s="46">
        <f>C60*D60</f>
        <v>237</v>
      </c>
      <c r="G60" s="20" t="s">
        <v>14</v>
      </c>
      <c r="I60">
        <v>50</v>
      </c>
      <c r="J60">
        <f>C60*I60</f>
        <v>50</v>
      </c>
    </row>
    <row r="61" spans="1:10" ht="15.75" customHeight="1" x14ac:dyDescent="0.25">
      <c r="A61" s="45" t="s">
        <v>210</v>
      </c>
      <c r="B61" s="21"/>
      <c r="C61" s="18">
        <v>1</v>
      </c>
      <c r="D61" s="79">
        <v>85</v>
      </c>
      <c r="E61" s="79"/>
      <c r="F61" s="48">
        <f>C61*D61</f>
        <v>85</v>
      </c>
      <c r="G61" s="20" t="s">
        <v>14</v>
      </c>
      <c r="I61">
        <v>55</v>
      </c>
      <c r="J61">
        <f>C61*I61</f>
        <v>55</v>
      </c>
    </row>
    <row r="62" spans="1:10" ht="14.45" customHeight="1" x14ac:dyDescent="0.25">
      <c r="A62" s="45"/>
      <c r="B62" s="21"/>
      <c r="C62" s="18"/>
      <c r="D62" s="79"/>
      <c r="E62" s="79"/>
      <c r="F62" s="48"/>
      <c r="G62" s="20"/>
    </row>
    <row r="63" spans="1:10" x14ac:dyDescent="0.25">
      <c r="A63" s="47" t="s">
        <v>142</v>
      </c>
      <c r="B63" s="21"/>
      <c r="C63" s="18"/>
      <c r="D63" s="79"/>
      <c r="E63" s="79"/>
      <c r="F63" s="46"/>
      <c r="G63" s="20"/>
    </row>
    <row r="64" spans="1:10" ht="14.45" customHeight="1" x14ac:dyDescent="0.25">
      <c r="A64" s="45" t="s">
        <v>54</v>
      </c>
      <c r="B64" s="21"/>
      <c r="C64" s="18">
        <v>1</v>
      </c>
      <c r="D64" s="79">
        <v>87</v>
      </c>
      <c r="E64" s="79"/>
      <c r="F64" s="48">
        <f>C64*D64</f>
        <v>87</v>
      </c>
      <c r="G64" s="20" t="s">
        <v>14</v>
      </c>
      <c r="I64">
        <v>30</v>
      </c>
      <c r="J64">
        <f>C64*I64</f>
        <v>30</v>
      </c>
    </row>
    <row r="65" spans="1:10" x14ac:dyDescent="0.25">
      <c r="A65" s="45" t="s">
        <v>108</v>
      </c>
      <c r="B65" s="21"/>
      <c r="C65" s="18">
        <v>1</v>
      </c>
      <c r="D65" s="79">
        <v>237</v>
      </c>
      <c r="E65" s="79"/>
      <c r="F65" s="46">
        <f>C65*D65</f>
        <v>237</v>
      </c>
      <c r="G65" s="20" t="s">
        <v>14</v>
      </c>
      <c r="I65">
        <v>50</v>
      </c>
      <c r="J65">
        <f>C65*I65</f>
        <v>50</v>
      </c>
    </row>
    <row r="66" spans="1:10" x14ac:dyDescent="0.25">
      <c r="A66" s="69" t="s">
        <v>119</v>
      </c>
      <c r="B66" s="21"/>
      <c r="C66" s="18"/>
      <c r="D66" s="68"/>
      <c r="E66" s="68"/>
      <c r="F66" s="46"/>
      <c r="G66" s="20"/>
    </row>
    <row r="67" spans="1:10" ht="14.45" customHeight="1" x14ac:dyDescent="0.25">
      <c r="A67" s="45"/>
      <c r="B67" s="21"/>
      <c r="C67" s="18"/>
      <c r="D67" s="79"/>
      <c r="E67" s="79"/>
      <c r="F67" s="48"/>
      <c r="G67" s="20"/>
    </row>
    <row r="68" spans="1:10" ht="14.45" customHeight="1" x14ac:dyDescent="0.25">
      <c r="A68" s="47" t="s">
        <v>143</v>
      </c>
      <c r="B68" s="21"/>
      <c r="C68" s="18"/>
      <c r="D68" s="79"/>
      <c r="E68" s="79"/>
      <c r="F68" s="48"/>
      <c r="G68" s="20"/>
    </row>
    <row r="69" spans="1:10" x14ac:dyDescent="0.25">
      <c r="A69" s="45" t="s">
        <v>117</v>
      </c>
      <c r="B69" s="21"/>
      <c r="C69" s="18">
        <v>1</v>
      </c>
      <c r="D69" s="79">
        <v>160</v>
      </c>
      <c r="E69" s="79"/>
      <c r="F69" s="48">
        <f>C69*D69</f>
        <v>160</v>
      </c>
      <c r="G69" s="20" t="s">
        <v>14</v>
      </c>
      <c r="I69">
        <v>50</v>
      </c>
      <c r="J69">
        <f>C69*I69</f>
        <v>50</v>
      </c>
    </row>
    <row r="70" spans="1:10" x14ac:dyDescent="0.25">
      <c r="A70" s="45" t="s">
        <v>54</v>
      </c>
      <c r="B70" s="21"/>
      <c r="C70" s="18">
        <v>1</v>
      </c>
      <c r="D70" s="79">
        <v>87</v>
      </c>
      <c r="E70" s="79"/>
      <c r="F70" s="48">
        <f>C70*D70</f>
        <v>87</v>
      </c>
      <c r="G70" s="20" t="s">
        <v>14</v>
      </c>
      <c r="I70">
        <v>30</v>
      </c>
      <c r="J70">
        <f>C70*I70</f>
        <v>30</v>
      </c>
    </row>
    <row r="71" spans="1:10" x14ac:dyDescent="0.25">
      <c r="A71" s="45" t="s">
        <v>121</v>
      </c>
      <c r="B71" s="21"/>
      <c r="C71" s="18">
        <v>1</v>
      </c>
      <c r="D71" s="79">
        <v>35</v>
      </c>
      <c r="E71" s="79"/>
      <c r="F71" s="48">
        <f>C71*D71</f>
        <v>35</v>
      </c>
      <c r="G71" s="20" t="s">
        <v>14</v>
      </c>
      <c r="I71">
        <v>30</v>
      </c>
      <c r="J71">
        <f>C71*I71</f>
        <v>30</v>
      </c>
    </row>
    <row r="72" spans="1:10" ht="14.45" customHeight="1" x14ac:dyDescent="0.25">
      <c r="A72" s="45" t="s">
        <v>118</v>
      </c>
      <c r="B72" s="21"/>
      <c r="C72" s="18">
        <v>1</v>
      </c>
      <c r="D72" s="79">
        <v>315</v>
      </c>
      <c r="E72" s="79"/>
      <c r="F72" s="48">
        <f>C72*D72</f>
        <v>315</v>
      </c>
      <c r="G72" s="20" t="s">
        <v>14</v>
      </c>
      <c r="I72">
        <v>270</v>
      </c>
      <c r="J72">
        <f>C72*I72</f>
        <v>270</v>
      </c>
    </row>
    <row r="73" spans="1:10" ht="14.45" customHeight="1" x14ac:dyDescent="0.25">
      <c r="A73" s="45"/>
      <c r="B73" s="21"/>
      <c r="C73" s="18"/>
      <c r="D73" s="79"/>
      <c r="E73" s="79"/>
      <c r="F73" s="48"/>
      <c r="G73" s="20"/>
    </row>
    <row r="74" spans="1:10" ht="14.45" customHeight="1" x14ac:dyDescent="0.25">
      <c r="A74" s="47" t="s">
        <v>144</v>
      </c>
      <c r="B74" s="21"/>
      <c r="C74" s="18"/>
      <c r="D74" s="79"/>
      <c r="E74" s="79"/>
      <c r="F74" s="48"/>
      <c r="G74" s="20"/>
    </row>
    <row r="75" spans="1:10" x14ac:dyDescent="0.25">
      <c r="A75" s="45" t="s">
        <v>117</v>
      </c>
      <c r="B75" s="21"/>
      <c r="C75" s="18">
        <v>2</v>
      </c>
      <c r="D75" s="79">
        <v>160</v>
      </c>
      <c r="E75" s="79"/>
      <c r="F75" s="48">
        <f>C75*D75</f>
        <v>320</v>
      </c>
      <c r="G75" s="20" t="s">
        <v>14</v>
      </c>
      <c r="I75">
        <v>50</v>
      </c>
      <c r="J75">
        <f>C75*I75</f>
        <v>100</v>
      </c>
    </row>
    <row r="76" spans="1:10" x14ac:dyDescent="0.25">
      <c r="A76" s="45" t="s">
        <v>54</v>
      </c>
      <c r="B76" s="21"/>
      <c r="C76" s="18">
        <v>3</v>
      </c>
      <c r="D76" s="79">
        <v>87</v>
      </c>
      <c r="E76" s="79"/>
      <c r="F76" s="48">
        <f>C76*D76</f>
        <v>261</v>
      </c>
      <c r="G76" s="20" t="s">
        <v>14</v>
      </c>
      <c r="I76">
        <v>30</v>
      </c>
      <c r="J76">
        <f>C76*I76</f>
        <v>90</v>
      </c>
    </row>
    <row r="77" spans="1:10" x14ac:dyDescent="0.25">
      <c r="A77" s="45" t="s">
        <v>121</v>
      </c>
      <c r="B77" s="21"/>
      <c r="C77" s="18">
        <v>4</v>
      </c>
      <c r="D77" s="79">
        <v>35</v>
      </c>
      <c r="E77" s="79"/>
      <c r="F77" s="48">
        <f>C77*D77</f>
        <v>140</v>
      </c>
      <c r="G77" s="20" t="s">
        <v>14</v>
      </c>
      <c r="I77">
        <v>30</v>
      </c>
      <c r="J77">
        <f>C77*I77</f>
        <v>120</v>
      </c>
    </row>
    <row r="78" spans="1:10" ht="14.45" customHeight="1" x14ac:dyDescent="0.25">
      <c r="A78" s="45" t="s">
        <v>79</v>
      </c>
      <c r="B78" s="21"/>
      <c r="C78" s="18">
        <v>1</v>
      </c>
      <c r="D78" s="79">
        <v>315</v>
      </c>
      <c r="E78" s="79"/>
      <c r="F78" s="48">
        <f>C78*D78</f>
        <v>315</v>
      </c>
      <c r="G78" s="20" t="s">
        <v>14</v>
      </c>
      <c r="I78">
        <v>270</v>
      </c>
      <c r="J78">
        <f>C78*I78</f>
        <v>270</v>
      </c>
    </row>
    <row r="79" spans="1:10" x14ac:dyDescent="0.25">
      <c r="A79" s="45" t="s">
        <v>131</v>
      </c>
      <c r="B79" s="21"/>
      <c r="C79" s="18">
        <v>1</v>
      </c>
      <c r="D79" s="79">
        <v>106</v>
      </c>
      <c r="E79" s="79"/>
      <c r="F79" s="46">
        <f>C79*D79</f>
        <v>106</v>
      </c>
      <c r="G79" s="20" t="s">
        <v>14</v>
      </c>
      <c r="I79">
        <v>35</v>
      </c>
      <c r="J79">
        <f>C79*I79</f>
        <v>35</v>
      </c>
    </row>
    <row r="80" spans="1:10" x14ac:dyDescent="0.25">
      <c r="A80" s="69" t="s">
        <v>136</v>
      </c>
      <c r="B80" s="21"/>
      <c r="C80" s="18"/>
      <c r="D80" s="53"/>
      <c r="E80" s="53"/>
      <c r="F80" s="46"/>
      <c r="G80" s="20"/>
    </row>
    <row r="81" spans="1:10" x14ac:dyDescent="0.25">
      <c r="A81" s="45" t="s">
        <v>100</v>
      </c>
      <c r="B81" s="21"/>
      <c r="C81" s="18">
        <v>1</v>
      </c>
      <c r="D81" s="79">
        <v>132</v>
      </c>
      <c r="E81" s="79"/>
      <c r="F81" s="48">
        <f>C81*D81</f>
        <v>132</v>
      </c>
      <c r="G81" s="20" t="s">
        <v>14</v>
      </c>
      <c r="I81">
        <v>30</v>
      </c>
      <c r="J81">
        <f>C81*I81</f>
        <v>30</v>
      </c>
    </row>
    <row r="82" spans="1:10" x14ac:dyDescent="0.25">
      <c r="A82" s="69" t="s">
        <v>123</v>
      </c>
      <c r="B82" s="21"/>
      <c r="C82" s="18"/>
      <c r="D82" s="53"/>
      <c r="E82" s="53"/>
      <c r="F82" s="46"/>
      <c r="G82" s="20"/>
    </row>
    <row r="83" spans="1:10" x14ac:dyDescent="0.25">
      <c r="A83" s="45" t="s">
        <v>122</v>
      </c>
      <c r="B83" s="21"/>
      <c r="C83" s="18">
        <v>1</v>
      </c>
      <c r="D83" s="79">
        <v>155</v>
      </c>
      <c r="E83" s="79"/>
      <c r="F83" s="46">
        <f>C83*D83</f>
        <v>155</v>
      </c>
      <c r="G83" s="20" t="s">
        <v>14</v>
      </c>
      <c r="I83">
        <v>55</v>
      </c>
      <c r="J83">
        <f>C83*I83</f>
        <v>55</v>
      </c>
    </row>
    <row r="84" spans="1:10" ht="15.75" customHeight="1" x14ac:dyDescent="0.25">
      <c r="A84" s="45" t="s">
        <v>210</v>
      </c>
      <c r="B84" s="21"/>
      <c r="C84" s="18">
        <v>1</v>
      </c>
      <c r="D84" s="79">
        <v>85</v>
      </c>
      <c r="E84" s="79"/>
      <c r="F84" s="48">
        <f>C84*D84</f>
        <v>85</v>
      </c>
      <c r="G84" s="20" t="s">
        <v>14</v>
      </c>
      <c r="I84">
        <v>55</v>
      </c>
      <c r="J84">
        <f>C84*I84</f>
        <v>55</v>
      </c>
    </row>
    <row r="85" spans="1:10" ht="14.45" customHeight="1" x14ac:dyDescent="0.25">
      <c r="A85" s="45"/>
      <c r="B85" s="21"/>
      <c r="C85" s="18"/>
      <c r="D85" s="79"/>
      <c r="E85" s="79"/>
      <c r="F85" s="48"/>
      <c r="G85" s="20"/>
    </row>
    <row r="86" spans="1:10" ht="14.45" customHeight="1" x14ac:dyDescent="0.25">
      <c r="A86" s="47" t="s">
        <v>145</v>
      </c>
      <c r="B86" s="21"/>
      <c r="C86" s="18"/>
      <c r="D86" s="79"/>
      <c r="E86" s="79"/>
      <c r="F86" s="48"/>
      <c r="G86" s="20"/>
    </row>
    <row r="87" spans="1:10" x14ac:dyDescent="0.25">
      <c r="A87" s="45" t="s">
        <v>117</v>
      </c>
      <c r="B87" s="21"/>
      <c r="C87" s="18">
        <v>2</v>
      </c>
      <c r="D87" s="79">
        <v>160</v>
      </c>
      <c r="E87" s="79"/>
      <c r="F87" s="48">
        <f>C87*D87</f>
        <v>320</v>
      </c>
      <c r="G87" s="20" t="s">
        <v>14</v>
      </c>
      <c r="I87">
        <v>50</v>
      </c>
      <c r="J87">
        <f>C87*I87</f>
        <v>100</v>
      </c>
    </row>
    <row r="88" spans="1:10" x14ac:dyDescent="0.25">
      <c r="A88" s="45" t="s">
        <v>54</v>
      </c>
      <c r="B88" s="21"/>
      <c r="C88" s="18">
        <v>2</v>
      </c>
      <c r="D88" s="79">
        <v>87</v>
      </c>
      <c r="E88" s="79"/>
      <c r="F88" s="48">
        <f>C88*D88</f>
        <v>174</v>
      </c>
      <c r="G88" s="20" t="s">
        <v>14</v>
      </c>
      <c r="I88">
        <v>30</v>
      </c>
      <c r="J88">
        <f>C88*I88</f>
        <v>60</v>
      </c>
    </row>
    <row r="89" spans="1:10" x14ac:dyDescent="0.25">
      <c r="A89" s="45" t="s">
        <v>121</v>
      </c>
      <c r="B89" s="21"/>
      <c r="C89" s="18">
        <v>2</v>
      </c>
      <c r="D89" s="79">
        <v>35</v>
      </c>
      <c r="E89" s="79"/>
      <c r="F89" s="48">
        <f>C89*D89</f>
        <v>70</v>
      </c>
      <c r="G89" s="20" t="s">
        <v>14</v>
      </c>
      <c r="I89">
        <v>30</v>
      </c>
      <c r="J89">
        <f>C89*I89</f>
        <v>60</v>
      </c>
    </row>
    <row r="90" spans="1:10" x14ac:dyDescent="0.25">
      <c r="A90" s="69" t="s">
        <v>126</v>
      </c>
      <c r="B90" s="21"/>
      <c r="C90" s="18"/>
      <c r="D90" s="53"/>
      <c r="E90" s="53"/>
      <c r="F90" s="46"/>
      <c r="G90" s="20"/>
    </row>
    <row r="91" spans="1:10" x14ac:dyDescent="0.25">
      <c r="A91" s="69" t="s">
        <v>127</v>
      </c>
      <c r="B91" s="21"/>
      <c r="C91" s="18"/>
      <c r="D91" s="53"/>
      <c r="E91" s="53"/>
      <c r="F91" s="46"/>
      <c r="G91" s="20"/>
    </row>
    <row r="92" spans="1:10" ht="14.45" customHeight="1" x14ac:dyDescent="0.25">
      <c r="A92" s="45" t="s">
        <v>79</v>
      </c>
      <c r="B92" s="21"/>
      <c r="C92" s="18">
        <v>1</v>
      </c>
      <c r="D92" s="79">
        <v>315</v>
      </c>
      <c r="E92" s="79"/>
      <c r="F92" s="48">
        <f>C92*D92</f>
        <v>315</v>
      </c>
      <c r="G92" s="20" t="s">
        <v>14</v>
      </c>
      <c r="I92">
        <v>270</v>
      </c>
      <c r="J92">
        <f>C92*I92</f>
        <v>270</v>
      </c>
    </row>
    <row r="93" spans="1:10" x14ac:dyDescent="0.25">
      <c r="A93" s="45" t="s">
        <v>131</v>
      </c>
      <c r="B93" s="21"/>
      <c r="C93" s="18">
        <v>2</v>
      </c>
      <c r="D93" s="79">
        <v>106</v>
      </c>
      <c r="E93" s="79"/>
      <c r="F93" s="46">
        <f>C93*D93</f>
        <v>212</v>
      </c>
      <c r="G93" s="20" t="s">
        <v>14</v>
      </c>
      <c r="I93">
        <v>35</v>
      </c>
      <c r="J93">
        <f>C93*I93</f>
        <v>70</v>
      </c>
    </row>
    <row r="94" spans="1:10" x14ac:dyDescent="0.25">
      <c r="A94" s="69" t="s">
        <v>124</v>
      </c>
      <c r="B94" s="21"/>
      <c r="C94" s="18"/>
      <c r="D94" s="53"/>
      <c r="E94" s="53"/>
      <c r="F94" s="46"/>
      <c r="G94" s="20"/>
    </row>
    <row r="95" spans="1:10" x14ac:dyDescent="0.25">
      <c r="A95" s="69" t="s">
        <v>125</v>
      </c>
      <c r="B95" s="21"/>
      <c r="C95" s="18"/>
      <c r="D95" s="53"/>
      <c r="E95" s="53"/>
      <c r="F95" s="46"/>
      <c r="G95" s="20"/>
    </row>
    <row r="96" spans="1:10" ht="15.75" customHeight="1" x14ac:dyDescent="0.25">
      <c r="A96" s="45" t="s">
        <v>211</v>
      </c>
      <c r="B96" s="21"/>
      <c r="C96" s="18">
        <v>1</v>
      </c>
      <c r="D96" s="79">
        <v>125</v>
      </c>
      <c r="E96" s="79"/>
      <c r="F96" s="48">
        <f>C96*D96</f>
        <v>125</v>
      </c>
      <c r="G96" s="20" t="s">
        <v>14</v>
      </c>
      <c r="I96">
        <v>55</v>
      </c>
      <c r="J96">
        <f>C96*I96</f>
        <v>55</v>
      </c>
    </row>
    <row r="97" spans="1:13" ht="14.45" customHeight="1" x14ac:dyDescent="0.25">
      <c r="A97" s="45"/>
      <c r="B97" s="21"/>
      <c r="C97" s="18"/>
      <c r="D97" s="79"/>
      <c r="E97" s="79"/>
      <c r="F97" s="48"/>
      <c r="G97" s="20"/>
    </row>
    <row r="98" spans="1:13" ht="14.45" customHeight="1" x14ac:dyDescent="0.25">
      <c r="A98" s="47" t="s">
        <v>146</v>
      </c>
      <c r="B98" s="21"/>
      <c r="C98" s="18"/>
      <c r="D98" s="79"/>
      <c r="E98" s="79"/>
      <c r="F98" s="48"/>
      <c r="G98" s="20"/>
    </row>
    <row r="99" spans="1:13" x14ac:dyDescent="0.25">
      <c r="A99" s="45" t="s">
        <v>117</v>
      </c>
      <c r="B99" s="21"/>
      <c r="C99" s="18">
        <v>2</v>
      </c>
      <c r="D99" s="79">
        <v>160</v>
      </c>
      <c r="E99" s="79"/>
      <c r="F99" s="48">
        <f>C99*D99</f>
        <v>320</v>
      </c>
      <c r="G99" s="20" t="s">
        <v>14</v>
      </c>
      <c r="I99">
        <v>50</v>
      </c>
      <c r="J99">
        <f>C99*I99</f>
        <v>100</v>
      </c>
    </row>
    <row r="100" spans="1:13" x14ac:dyDescent="0.25">
      <c r="A100" s="45" t="s">
        <v>54</v>
      </c>
      <c r="B100" s="21"/>
      <c r="C100" s="18">
        <v>2</v>
      </c>
      <c r="D100" s="79">
        <v>87</v>
      </c>
      <c r="E100" s="79"/>
      <c r="F100" s="48">
        <f>C100*D100</f>
        <v>174</v>
      </c>
      <c r="G100" s="20" t="s">
        <v>14</v>
      </c>
      <c r="I100">
        <v>30</v>
      </c>
      <c r="J100">
        <f>C100*I100</f>
        <v>60</v>
      </c>
    </row>
    <row r="101" spans="1:13" x14ac:dyDescent="0.25">
      <c r="A101" s="45" t="s">
        <v>121</v>
      </c>
      <c r="B101" s="21"/>
      <c r="C101" s="18">
        <v>1</v>
      </c>
      <c r="D101" s="79">
        <v>35</v>
      </c>
      <c r="E101" s="79"/>
      <c r="F101" s="48">
        <f>C101*D101</f>
        <v>35</v>
      </c>
      <c r="G101" s="20" t="s">
        <v>14</v>
      </c>
      <c r="I101">
        <v>30</v>
      </c>
      <c r="J101">
        <f>C101*I101</f>
        <v>30</v>
      </c>
    </row>
    <row r="102" spans="1:13" ht="14.45" customHeight="1" x14ac:dyDescent="0.25">
      <c r="A102" s="45" t="s">
        <v>128</v>
      </c>
      <c r="B102" s="21"/>
      <c r="C102" s="18">
        <v>1</v>
      </c>
      <c r="D102" s="79">
        <v>315</v>
      </c>
      <c r="E102" s="79"/>
      <c r="F102" s="48">
        <f>C102*D102</f>
        <v>315</v>
      </c>
      <c r="G102" s="20" t="s">
        <v>14</v>
      </c>
      <c r="I102">
        <v>270</v>
      </c>
      <c r="J102">
        <f>C102*I102</f>
        <v>270</v>
      </c>
    </row>
    <row r="103" spans="1:13" ht="15.75" customHeight="1" x14ac:dyDescent="0.25">
      <c r="A103" s="45" t="s">
        <v>210</v>
      </c>
      <c r="B103" s="21"/>
      <c r="C103" s="18">
        <v>1</v>
      </c>
      <c r="D103" s="79">
        <v>85</v>
      </c>
      <c r="E103" s="79"/>
      <c r="F103" s="48">
        <f>C103*D103</f>
        <v>85</v>
      </c>
      <c r="G103" s="20" t="s">
        <v>14</v>
      </c>
      <c r="I103">
        <v>55</v>
      </c>
      <c r="J103">
        <f>C103*I103</f>
        <v>55</v>
      </c>
    </row>
    <row r="104" spans="1:13" ht="14.45" customHeight="1" x14ac:dyDescent="0.25">
      <c r="A104" s="45"/>
      <c r="B104" s="21"/>
      <c r="C104" s="18"/>
      <c r="D104" s="79"/>
      <c r="E104" s="79"/>
      <c r="F104" s="48"/>
      <c r="G104" s="20"/>
    </row>
    <row r="105" spans="1:13" x14ac:dyDescent="0.25">
      <c r="A105" s="47" t="s">
        <v>115</v>
      </c>
      <c r="B105" s="21"/>
      <c r="C105" s="18"/>
      <c r="D105" s="79"/>
      <c r="E105" s="79"/>
      <c r="F105" s="46"/>
      <c r="G105" s="20"/>
    </row>
    <row r="106" spans="1:13" ht="14.45" customHeight="1" x14ac:dyDescent="0.25">
      <c r="A106" s="45" t="s">
        <v>54</v>
      </c>
      <c r="B106" s="21"/>
      <c r="C106" s="18">
        <v>1</v>
      </c>
      <c r="D106" s="79">
        <v>87</v>
      </c>
      <c r="E106" s="79"/>
      <c r="F106" s="48">
        <f>C106*D106</f>
        <v>87</v>
      </c>
      <c r="G106" s="20" t="s">
        <v>14</v>
      </c>
      <c r="I106">
        <v>30</v>
      </c>
      <c r="J106">
        <f>C106*I106</f>
        <v>30</v>
      </c>
    </row>
    <row r="107" spans="1:13" x14ac:dyDescent="0.25">
      <c r="A107" s="45" t="s">
        <v>121</v>
      </c>
      <c r="B107" s="21"/>
      <c r="C107" s="18">
        <v>2</v>
      </c>
      <c r="D107" s="79">
        <v>35</v>
      </c>
      <c r="E107" s="79"/>
      <c r="F107" s="48">
        <f>C107*D107</f>
        <v>70</v>
      </c>
      <c r="G107" s="20" t="s">
        <v>14</v>
      </c>
      <c r="I107">
        <v>30</v>
      </c>
      <c r="J107">
        <f>C107*I107</f>
        <v>60</v>
      </c>
    </row>
    <row r="108" spans="1:13" ht="14.45" customHeight="1" x14ac:dyDescent="0.25">
      <c r="A108" s="45" t="s">
        <v>57</v>
      </c>
      <c r="B108" s="21"/>
      <c r="C108" s="18">
        <v>2</v>
      </c>
      <c r="D108" s="79">
        <v>102</v>
      </c>
      <c r="E108" s="79"/>
      <c r="F108" s="48">
        <f>C108*D108</f>
        <v>204</v>
      </c>
      <c r="G108" s="20" t="s">
        <v>14</v>
      </c>
      <c r="I108">
        <v>50</v>
      </c>
      <c r="J108">
        <f>C108*I108</f>
        <v>100</v>
      </c>
    </row>
    <row r="109" spans="1:13" x14ac:dyDescent="0.25">
      <c r="A109" s="45" t="s">
        <v>88</v>
      </c>
      <c r="B109" s="21"/>
      <c r="C109" s="18">
        <v>1</v>
      </c>
      <c r="D109" s="79">
        <v>315</v>
      </c>
      <c r="E109" s="79"/>
      <c r="F109" s="48">
        <f>C109*D109</f>
        <v>315</v>
      </c>
      <c r="G109" s="20" t="s">
        <v>14</v>
      </c>
      <c r="I109">
        <v>270</v>
      </c>
      <c r="J109">
        <f>C109*I109</f>
        <v>270</v>
      </c>
      <c r="M109" t="s">
        <v>101</v>
      </c>
    </row>
    <row r="110" spans="1:13" x14ac:dyDescent="0.25">
      <c r="A110" s="45" t="s">
        <v>129</v>
      </c>
      <c r="B110" s="21"/>
      <c r="C110" s="18">
        <v>1</v>
      </c>
      <c r="D110" s="79">
        <v>237</v>
      </c>
      <c r="E110" s="79"/>
      <c r="F110" s="46">
        <f>C110*D110</f>
        <v>237</v>
      </c>
      <c r="G110" s="20" t="s">
        <v>14</v>
      </c>
      <c r="I110">
        <v>50</v>
      </c>
      <c r="J110">
        <f>C110*I110</f>
        <v>50</v>
      </c>
    </row>
    <row r="111" spans="1:13" ht="15.75" customHeight="1" x14ac:dyDescent="0.25">
      <c r="A111" s="45"/>
      <c r="B111" s="21"/>
      <c r="C111" s="18"/>
      <c r="D111" s="79"/>
      <c r="E111" s="79"/>
      <c r="F111" s="48"/>
      <c r="G111" s="20"/>
    </row>
    <row r="112" spans="1:13" ht="14.45" customHeight="1" x14ac:dyDescent="0.25">
      <c r="A112" s="45" t="s">
        <v>107</v>
      </c>
      <c r="B112" s="21"/>
      <c r="C112" s="18">
        <v>1</v>
      </c>
      <c r="D112" s="79">
        <v>70</v>
      </c>
      <c r="E112" s="79"/>
      <c r="F112" s="48">
        <f t="shared" ref="F112" si="1">C112*D112</f>
        <v>70</v>
      </c>
      <c r="G112" s="20" t="s">
        <v>14</v>
      </c>
      <c r="I112">
        <v>30</v>
      </c>
      <c r="J112">
        <f t="shared" ref="J112" si="2">C112*I112</f>
        <v>30</v>
      </c>
      <c r="M112" t="s">
        <v>101</v>
      </c>
    </row>
    <row r="113" spans="1:13" ht="14.45" customHeight="1" x14ac:dyDescent="0.25">
      <c r="A113" s="45" t="s">
        <v>87</v>
      </c>
      <c r="B113" s="21"/>
      <c r="C113" s="18">
        <v>1</v>
      </c>
      <c r="D113" s="79">
        <v>70</v>
      </c>
      <c r="E113" s="79"/>
      <c r="F113" s="48">
        <f t="shared" ref="F113:F115" si="3">C113*D113</f>
        <v>70</v>
      </c>
      <c r="G113" s="20" t="s">
        <v>14</v>
      </c>
      <c r="I113">
        <v>30</v>
      </c>
      <c r="J113">
        <f t="shared" ref="J113:J115" si="4">C113*I113</f>
        <v>30</v>
      </c>
      <c r="M113" t="s">
        <v>101</v>
      </c>
    </row>
    <row r="114" spans="1:13" x14ac:dyDescent="0.25">
      <c r="A114" s="45" t="s">
        <v>85</v>
      </c>
      <c r="B114" s="21"/>
      <c r="C114" s="18">
        <v>1</v>
      </c>
      <c r="D114" s="79">
        <v>160</v>
      </c>
      <c r="E114" s="79"/>
      <c r="F114" s="46">
        <f t="shared" si="3"/>
        <v>160</v>
      </c>
      <c r="G114" s="20" t="s">
        <v>14</v>
      </c>
      <c r="I114">
        <v>30</v>
      </c>
      <c r="J114">
        <f t="shared" si="4"/>
        <v>30</v>
      </c>
      <c r="M114" t="s">
        <v>101</v>
      </c>
    </row>
    <row r="115" spans="1:13" x14ac:dyDescent="0.25">
      <c r="A115" s="45" t="s">
        <v>86</v>
      </c>
      <c r="B115" s="21"/>
      <c r="C115" s="18">
        <v>1</v>
      </c>
      <c r="D115" s="79">
        <v>160</v>
      </c>
      <c r="E115" s="79"/>
      <c r="F115" s="46">
        <f t="shared" si="3"/>
        <v>160</v>
      </c>
      <c r="G115" s="20" t="s">
        <v>14</v>
      </c>
      <c r="I115">
        <v>30</v>
      </c>
      <c r="J115">
        <f t="shared" si="4"/>
        <v>30</v>
      </c>
      <c r="M115" t="s">
        <v>101</v>
      </c>
    </row>
    <row r="116" spans="1:13" ht="15.75" customHeight="1" x14ac:dyDescent="0.25">
      <c r="A116" s="45" t="s">
        <v>103</v>
      </c>
      <c r="B116" s="21"/>
      <c r="C116" s="18">
        <v>2</v>
      </c>
      <c r="D116" s="79">
        <v>95</v>
      </c>
      <c r="E116" s="79"/>
      <c r="F116" s="48">
        <f>C116*D116</f>
        <v>190</v>
      </c>
      <c r="G116" s="20" t="s">
        <v>14</v>
      </c>
      <c r="I116">
        <v>55</v>
      </c>
      <c r="J116">
        <f>C116*I116</f>
        <v>110</v>
      </c>
    </row>
    <row r="117" spans="1:13" x14ac:dyDescent="0.25">
      <c r="A117" s="45" t="s">
        <v>104</v>
      </c>
      <c r="B117" s="21"/>
      <c r="C117" s="18">
        <v>1</v>
      </c>
      <c r="D117" s="79">
        <v>70</v>
      </c>
      <c r="E117" s="79"/>
      <c r="F117" s="48">
        <f>C117*D117</f>
        <v>70</v>
      </c>
      <c r="G117" s="20" t="s">
        <v>14</v>
      </c>
    </row>
    <row r="118" spans="1:13" ht="14.45" customHeight="1" x14ac:dyDescent="0.25">
      <c r="A118" s="45" t="s">
        <v>105</v>
      </c>
      <c r="B118" s="21"/>
      <c r="C118" s="18">
        <v>1</v>
      </c>
      <c r="D118" s="79">
        <v>70</v>
      </c>
      <c r="E118" s="79"/>
      <c r="F118" s="48">
        <f>C118*D118</f>
        <v>70</v>
      </c>
      <c r="G118" s="20" t="s">
        <v>14</v>
      </c>
    </row>
    <row r="119" spans="1:13" ht="14.45" customHeight="1" x14ac:dyDescent="0.25">
      <c r="A119" s="45"/>
      <c r="B119" s="21"/>
      <c r="C119" s="18"/>
      <c r="D119" s="79"/>
      <c r="E119" s="79"/>
      <c r="F119" s="48"/>
      <c r="G119" s="20"/>
    </row>
    <row r="120" spans="1:13" x14ac:dyDescent="0.25">
      <c r="A120" s="47" t="s">
        <v>137</v>
      </c>
      <c r="B120" s="16"/>
      <c r="C120" s="14"/>
      <c r="D120" s="79"/>
      <c r="E120" s="79"/>
      <c r="F120" s="14"/>
      <c r="G120" s="15"/>
    </row>
    <row r="121" spans="1:13" x14ac:dyDescent="0.25">
      <c r="A121" s="45" t="s">
        <v>114</v>
      </c>
      <c r="B121" s="21"/>
      <c r="C121" s="18"/>
      <c r="D121" s="79"/>
      <c r="E121" s="79"/>
      <c r="F121" s="19"/>
      <c r="G121" s="20"/>
    </row>
    <row r="122" spans="1:13" ht="14.45" customHeight="1" x14ac:dyDescent="0.25">
      <c r="A122" s="45" t="s">
        <v>138</v>
      </c>
      <c r="C122" s="18"/>
      <c r="D122" s="79"/>
      <c r="E122" s="79"/>
      <c r="F122" s="48"/>
      <c r="G122" s="20"/>
      <c r="I122" s="50"/>
    </row>
    <row r="123" spans="1:13" ht="14.45" customHeight="1" x14ac:dyDescent="0.25">
      <c r="A123" s="45" t="s">
        <v>139</v>
      </c>
      <c r="B123" s="21"/>
      <c r="C123" s="18"/>
      <c r="D123" s="79"/>
      <c r="E123" s="79"/>
      <c r="F123" s="48"/>
      <c r="G123" s="20"/>
    </row>
    <row r="124" spans="1:13" ht="14.45" customHeight="1" x14ac:dyDescent="0.25">
      <c r="A124" s="45" t="s">
        <v>205</v>
      </c>
      <c r="B124" s="21"/>
      <c r="C124" s="18"/>
      <c r="D124" s="53"/>
      <c r="E124" s="53"/>
      <c r="F124" s="48"/>
      <c r="G124" s="20"/>
    </row>
    <row r="125" spans="1:13" x14ac:dyDescent="0.25">
      <c r="A125" s="45" t="s">
        <v>47</v>
      </c>
      <c r="B125" s="21"/>
      <c r="C125" s="18"/>
      <c r="D125" s="79"/>
      <c r="E125" s="79"/>
      <c r="F125" s="48"/>
      <c r="G125" s="20"/>
      <c r="I125" s="50"/>
    </row>
    <row r="126" spans="1:13" x14ac:dyDescent="0.25">
      <c r="A126" s="45" t="s">
        <v>137</v>
      </c>
      <c r="B126" s="23"/>
      <c r="C126" s="18">
        <v>1</v>
      </c>
      <c r="D126" s="79">
        <v>1135</v>
      </c>
      <c r="E126" s="79"/>
      <c r="F126" s="48">
        <f>C126*D126</f>
        <v>1135</v>
      </c>
      <c r="G126" s="20" t="s">
        <v>14</v>
      </c>
    </row>
    <row r="127" spans="1:13" x14ac:dyDescent="0.25">
      <c r="A127" s="45"/>
      <c r="B127" s="21"/>
      <c r="C127" s="18"/>
      <c r="D127" s="79"/>
      <c r="E127" s="79"/>
      <c r="F127" s="46"/>
      <c r="G127" s="20"/>
    </row>
    <row r="128" spans="1:13" x14ac:dyDescent="0.25">
      <c r="A128" s="47" t="s">
        <v>133</v>
      </c>
      <c r="B128" s="21"/>
      <c r="C128" s="18"/>
      <c r="D128" s="79"/>
      <c r="E128" s="79"/>
      <c r="F128" s="46"/>
      <c r="G128" s="20"/>
    </row>
    <row r="129" spans="1:13" ht="14.45" customHeight="1" x14ac:dyDescent="0.25">
      <c r="A129" s="45" t="s">
        <v>54</v>
      </c>
      <c r="B129" s="21"/>
      <c r="C129" s="18">
        <v>1</v>
      </c>
      <c r="D129" s="79">
        <v>87</v>
      </c>
      <c r="E129" s="79"/>
      <c r="F129" s="48">
        <f>C129*D129</f>
        <v>87</v>
      </c>
      <c r="G129" s="20" t="s">
        <v>14</v>
      </c>
      <c r="I129">
        <v>30</v>
      </c>
      <c r="J129">
        <f>C129*I129</f>
        <v>30</v>
      </c>
    </row>
    <row r="130" spans="1:13" x14ac:dyDescent="0.25">
      <c r="A130" s="45" t="s">
        <v>108</v>
      </c>
      <c r="B130" s="21"/>
      <c r="C130" s="18">
        <v>1</v>
      </c>
      <c r="D130" s="79">
        <v>237</v>
      </c>
      <c r="E130" s="79"/>
      <c r="F130" s="46">
        <f>C130*D130</f>
        <v>237</v>
      </c>
      <c r="G130" s="20" t="s">
        <v>14</v>
      </c>
      <c r="I130">
        <v>50</v>
      </c>
      <c r="J130">
        <f>C130*I130</f>
        <v>50</v>
      </c>
    </row>
    <row r="131" spans="1:13" x14ac:dyDescent="0.25">
      <c r="A131" s="69" t="s">
        <v>119</v>
      </c>
      <c r="B131" s="21"/>
      <c r="C131" s="18"/>
      <c r="D131" s="68"/>
      <c r="E131" s="68"/>
      <c r="F131" s="46"/>
      <c r="G131" s="20"/>
    </row>
    <row r="132" spans="1:13" ht="14.45" customHeight="1" x14ac:dyDescent="0.25">
      <c r="A132" s="45"/>
      <c r="B132" s="21"/>
      <c r="C132" s="18"/>
      <c r="D132" s="79"/>
      <c r="E132" s="79"/>
      <c r="F132" s="48"/>
      <c r="G132" s="20"/>
    </row>
    <row r="133" spans="1:13" ht="14.45" customHeight="1" x14ac:dyDescent="0.25">
      <c r="A133" s="47" t="s">
        <v>147</v>
      </c>
      <c r="B133" s="21"/>
      <c r="C133" s="18"/>
      <c r="D133" s="79"/>
      <c r="E133" s="79"/>
      <c r="F133" s="48"/>
      <c r="G133" s="20"/>
    </row>
    <row r="134" spans="1:13" x14ac:dyDescent="0.25">
      <c r="A134" s="45" t="s">
        <v>117</v>
      </c>
      <c r="B134" s="21"/>
      <c r="C134" s="18">
        <v>2</v>
      </c>
      <c r="D134" s="79">
        <v>160</v>
      </c>
      <c r="E134" s="79"/>
      <c r="F134" s="48">
        <f>C134*D134</f>
        <v>320</v>
      </c>
      <c r="G134" s="20" t="s">
        <v>14</v>
      </c>
      <c r="I134">
        <v>50</v>
      </c>
      <c r="J134">
        <f>C134*I134</f>
        <v>100</v>
      </c>
    </row>
    <row r="135" spans="1:13" x14ac:dyDescent="0.25">
      <c r="A135" s="45" t="s">
        <v>54</v>
      </c>
      <c r="B135" s="21"/>
      <c r="C135" s="18">
        <v>3</v>
      </c>
      <c r="D135" s="79">
        <v>87</v>
      </c>
      <c r="E135" s="79"/>
      <c r="F135" s="48">
        <f>C135*D135</f>
        <v>261</v>
      </c>
      <c r="G135" s="20" t="s">
        <v>14</v>
      </c>
      <c r="I135">
        <v>30</v>
      </c>
      <c r="J135">
        <f>C135*I135</f>
        <v>90</v>
      </c>
    </row>
    <row r="136" spans="1:13" x14ac:dyDescent="0.25">
      <c r="A136" s="45" t="s">
        <v>121</v>
      </c>
      <c r="B136" s="21"/>
      <c r="C136" s="18">
        <v>1</v>
      </c>
      <c r="D136" s="79">
        <v>35</v>
      </c>
      <c r="E136" s="79"/>
      <c r="F136" s="48">
        <f>C136*D136</f>
        <v>35</v>
      </c>
      <c r="G136" s="20" t="s">
        <v>14</v>
      </c>
      <c r="I136">
        <v>30</v>
      </c>
      <c r="J136">
        <f>C136*I136</f>
        <v>30</v>
      </c>
    </row>
    <row r="137" spans="1:13" x14ac:dyDescent="0.25">
      <c r="A137" s="45" t="s">
        <v>108</v>
      </c>
      <c r="B137" s="21"/>
      <c r="C137" s="18">
        <v>2</v>
      </c>
      <c r="D137" s="79">
        <v>237</v>
      </c>
      <c r="E137" s="79"/>
      <c r="F137" s="46">
        <f>C137*D137</f>
        <v>474</v>
      </c>
      <c r="G137" s="20" t="s">
        <v>14</v>
      </c>
      <c r="I137">
        <v>50</v>
      </c>
      <c r="J137">
        <f>C137*I137</f>
        <v>100</v>
      </c>
    </row>
    <row r="138" spans="1:13" ht="14.45" customHeight="1" x14ac:dyDescent="0.25">
      <c r="A138" s="45"/>
      <c r="B138" s="21"/>
      <c r="C138" s="18"/>
      <c r="D138" s="79"/>
      <c r="E138" s="79"/>
      <c r="F138" s="48"/>
      <c r="G138" s="20"/>
    </row>
    <row r="139" spans="1:13" ht="14.45" customHeight="1" x14ac:dyDescent="0.25">
      <c r="A139" s="47" t="s">
        <v>130</v>
      </c>
      <c r="B139" s="21"/>
      <c r="C139" s="18"/>
      <c r="D139" s="79"/>
      <c r="E139" s="79"/>
      <c r="F139" s="48"/>
      <c r="G139" s="20"/>
    </row>
    <row r="140" spans="1:13" x14ac:dyDescent="0.25">
      <c r="A140" s="45" t="s">
        <v>117</v>
      </c>
      <c r="B140" s="21"/>
      <c r="C140" s="18">
        <v>3</v>
      </c>
      <c r="D140" s="79">
        <v>160</v>
      </c>
      <c r="E140" s="79"/>
      <c r="F140" s="48">
        <f t="shared" ref="F140:F149" si="5">C140*D140</f>
        <v>480</v>
      </c>
      <c r="G140" s="20" t="s">
        <v>14</v>
      </c>
      <c r="I140">
        <v>50</v>
      </c>
      <c r="J140">
        <f t="shared" ref="J140:J149" si="6">C140*I140</f>
        <v>150</v>
      </c>
    </row>
    <row r="141" spans="1:13" x14ac:dyDescent="0.25">
      <c r="A141" s="45" t="s">
        <v>54</v>
      </c>
      <c r="B141" s="21"/>
      <c r="C141" s="18">
        <v>3</v>
      </c>
      <c r="D141" s="79">
        <v>87</v>
      </c>
      <c r="E141" s="79"/>
      <c r="F141" s="48">
        <f t="shared" si="5"/>
        <v>261</v>
      </c>
      <c r="G141" s="20" t="s">
        <v>14</v>
      </c>
      <c r="I141">
        <v>30</v>
      </c>
      <c r="J141">
        <f t="shared" si="6"/>
        <v>90</v>
      </c>
    </row>
    <row r="142" spans="1:13" x14ac:dyDescent="0.25">
      <c r="A142" s="45" t="s">
        <v>121</v>
      </c>
      <c r="B142" s="21"/>
      <c r="C142" s="18">
        <v>4</v>
      </c>
      <c r="D142" s="79">
        <v>35</v>
      </c>
      <c r="E142" s="79"/>
      <c r="F142" s="48">
        <f t="shared" si="5"/>
        <v>140</v>
      </c>
      <c r="G142" s="20" t="s">
        <v>14</v>
      </c>
      <c r="I142">
        <v>30</v>
      </c>
      <c r="J142">
        <f t="shared" si="6"/>
        <v>120</v>
      </c>
    </row>
    <row r="143" spans="1:13" ht="14.45" customHeight="1" x14ac:dyDescent="0.25">
      <c r="A143" s="45" t="s">
        <v>79</v>
      </c>
      <c r="B143" s="21"/>
      <c r="C143" s="18">
        <v>2</v>
      </c>
      <c r="D143" s="79">
        <v>315</v>
      </c>
      <c r="E143" s="79"/>
      <c r="F143" s="48">
        <f t="shared" si="5"/>
        <v>630</v>
      </c>
      <c r="G143" s="20" t="s">
        <v>14</v>
      </c>
      <c r="I143">
        <v>270</v>
      </c>
      <c r="J143">
        <f t="shared" si="6"/>
        <v>540</v>
      </c>
    </row>
    <row r="144" spans="1:13" ht="14.45" customHeight="1" x14ac:dyDescent="0.25">
      <c r="A144" s="45" t="s">
        <v>69</v>
      </c>
      <c r="B144" s="21"/>
      <c r="C144" s="18">
        <v>1</v>
      </c>
      <c r="D144" s="79">
        <v>70</v>
      </c>
      <c r="E144" s="79"/>
      <c r="F144" s="48">
        <f t="shared" si="5"/>
        <v>70</v>
      </c>
      <c r="G144" s="20" t="s">
        <v>14</v>
      </c>
      <c r="I144">
        <v>30</v>
      </c>
      <c r="J144">
        <f t="shared" si="6"/>
        <v>30</v>
      </c>
      <c r="M144" t="s">
        <v>101</v>
      </c>
    </row>
    <row r="145" spans="1:13" x14ac:dyDescent="0.25">
      <c r="A145" s="45" t="s">
        <v>89</v>
      </c>
      <c r="B145" s="21"/>
      <c r="C145" s="18">
        <v>1</v>
      </c>
      <c r="D145" s="79">
        <v>70</v>
      </c>
      <c r="E145" s="79"/>
      <c r="F145" s="48">
        <f t="shared" si="5"/>
        <v>70</v>
      </c>
      <c r="G145" s="20" t="s">
        <v>14</v>
      </c>
      <c r="I145">
        <v>30</v>
      </c>
      <c r="J145">
        <f t="shared" si="6"/>
        <v>30</v>
      </c>
      <c r="L145" t="s">
        <v>102</v>
      </c>
    </row>
    <row r="146" spans="1:13" x14ac:dyDescent="0.25">
      <c r="A146" s="45" t="s">
        <v>70</v>
      </c>
      <c r="B146" s="21"/>
      <c r="C146" s="18">
        <v>1</v>
      </c>
      <c r="D146" s="79">
        <v>70</v>
      </c>
      <c r="E146" s="79"/>
      <c r="F146" s="48">
        <f t="shared" si="5"/>
        <v>70</v>
      </c>
      <c r="G146" s="20" t="s">
        <v>14</v>
      </c>
      <c r="I146">
        <v>30</v>
      </c>
      <c r="J146">
        <f t="shared" si="6"/>
        <v>30</v>
      </c>
      <c r="L146" t="s">
        <v>102</v>
      </c>
    </row>
    <row r="147" spans="1:13" x14ac:dyDescent="0.25">
      <c r="A147" s="45" t="s">
        <v>71</v>
      </c>
      <c r="B147" s="21"/>
      <c r="C147" s="18">
        <v>1</v>
      </c>
      <c r="D147" s="79">
        <v>70</v>
      </c>
      <c r="E147" s="79"/>
      <c r="F147" s="48">
        <f t="shared" si="5"/>
        <v>70</v>
      </c>
      <c r="G147" s="20" t="s">
        <v>14</v>
      </c>
      <c r="I147">
        <v>30</v>
      </c>
      <c r="J147">
        <f t="shared" si="6"/>
        <v>30</v>
      </c>
      <c r="L147" t="s">
        <v>102</v>
      </c>
    </row>
    <row r="148" spans="1:13" ht="15.75" customHeight="1" x14ac:dyDescent="0.25">
      <c r="A148" s="45" t="s">
        <v>72</v>
      </c>
      <c r="B148" s="21"/>
      <c r="C148" s="18">
        <v>1</v>
      </c>
      <c r="D148" s="79">
        <v>70</v>
      </c>
      <c r="E148" s="79"/>
      <c r="F148" s="48">
        <f t="shared" si="5"/>
        <v>70</v>
      </c>
      <c r="G148" s="20" t="s">
        <v>14</v>
      </c>
      <c r="I148">
        <v>30</v>
      </c>
      <c r="J148">
        <f t="shared" si="6"/>
        <v>30</v>
      </c>
      <c r="L148" t="s">
        <v>102</v>
      </c>
    </row>
    <row r="149" spans="1:13" x14ac:dyDescent="0.25">
      <c r="A149" s="45" t="s">
        <v>58</v>
      </c>
      <c r="B149" s="21"/>
      <c r="C149" s="18">
        <v>1</v>
      </c>
      <c r="D149" s="79">
        <v>160</v>
      </c>
      <c r="E149" s="79"/>
      <c r="F149" s="48">
        <f t="shared" si="5"/>
        <v>160</v>
      </c>
      <c r="G149" s="20" t="s">
        <v>14</v>
      </c>
      <c r="I149">
        <v>55</v>
      </c>
      <c r="J149">
        <f t="shared" si="6"/>
        <v>55</v>
      </c>
      <c r="L149" t="s">
        <v>102</v>
      </c>
    </row>
    <row r="150" spans="1:13" ht="15.75" customHeight="1" x14ac:dyDescent="0.25">
      <c r="A150" s="45" t="s">
        <v>210</v>
      </c>
      <c r="B150" s="21"/>
      <c r="C150" s="18">
        <v>1</v>
      </c>
      <c r="D150" s="79">
        <v>85</v>
      </c>
      <c r="E150" s="79"/>
      <c r="F150" s="48">
        <f>C150*D150</f>
        <v>85</v>
      </c>
      <c r="G150" s="20" t="s">
        <v>14</v>
      </c>
      <c r="I150">
        <v>55</v>
      </c>
      <c r="J150">
        <f>C150*I150</f>
        <v>55</v>
      </c>
    </row>
    <row r="151" spans="1:13" ht="14.45" customHeight="1" x14ac:dyDescent="0.25">
      <c r="A151" s="45"/>
      <c r="B151" s="21"/>
      <c r="C151" s="18"/>
      <c r="D151" s="79"/>
      <c r="E151" s="79"/>
      <c r="F151" s="48"/>
      <c r="G151" s="20"/>
    </row>
    <row r="152" spans="1:13" x14ac:dyDescent="0.25">
      <c r="A152" s="47" t="s">
        <v>116</v>
      </c>
      <c r="B152" s="21"/>
      <c r="C152" s="18"/>
      <c r="D152" s="79"/>
      <c r="E152" s="79"/>
      <c r="F152" s="46"/>
      <c r="G152" s="20"/>
    </row>
    <row r="153" spans="1:13" x14ac:dyDescent="0.25">
      <c r="A153" s="45" t="s">
        <v>108</v>
      </c>
      <c r="B153" s="21"/>
      <c r="C153" s="18">
        <v>2</v>
      </c>
      <c r="D153" s="79">
        <v>237</v>
      </c>
      <c r="E153" s="79"/>
      <c r="F153" s="46">
        <f>C153*D153</f>
        <v>474</v>
      </c>
      <c r="G153" s="20" t="s">
        <v>14</v>
      </c>
      <c r="I153">
        <v>50</v>
      </c>
      <c r="J153">
        <f>C153*I153</f>
        <v>100</v>
      </c>
    </row>
    <row r="154" spans="1:13" x14ac:dyDescent="0.25">
      <c r="A154" s="45" t="s">
        <v>54</v>
      </c>
      <c r="B154" s="21"/>
      <c r="C154" s="18">
        <v>1</v>
      </c>
      <c r="D154" s="79">
        <v>87</v>
      </c>
      <c r="E154" s="79"/>
      <c r="F154" s="48">
        <f>C154*D154</f>
        <v>87</v>
      </c>
      <c r="G154" s="20" t="s">
        <v>14</v>
      </c>
      <c r="I154">
        <v>30</v>
      </c>
      <c r="J154">
        <f t="shared" ref="J154" si="7">C154*I154</f>
        <v>30</v>
      </c>
    </row>
    <row r="155" spans="1:13" ht="15.75" customHeight="1" x14ac:dyDescent="0.25">
      <c r="A155" s="45" t="s">
        <v>67</v>
      </c>
      <c r="B155" s="21"/>
      <c r="C155" s="18">
        <v>1</v>
      </c>
      <c r="D155" s="79">
        <v>70</v>
      </c>
      <c r="E155" s="79"/>
      <c r="F155" s="48">
        <f t="shared" ref="F155:F156" si="8">C155*D155</f>
        <v>70</v>
      </c>
      <c r="G155" s="20" t="s">
        <v>14</v>
      </c>
      <c r="I155">
        <v>30</v>
      </c>
      <c r="J155">
        <f t="shared" ref="J155:J156" si="9">C155*I155</f>
        <v>30</v>
      </c>
      <c r="M155" t="s">
        <v>101</v>
      </c>
    </row>
    <row r="156" spans="1:13" x14ac:dyDescent="0.25">
      <c r="A156" s="45" t="s">
        <v>68</v>
      </c>
      <c r="B156" s="21"/>
      <c r="C156" s="18">
        <v>1</v>
      </c>
      <c r="D156" s="79">
        <v>70</v>
      </c>
      <c r="E156" s="79"/>
      <c r="F156" s="48">
        <f t="shared" si="8"/>
        <v>70</v>
      </c>
      <c r="G156" s="20" t="s">
        <v>14</v>
      </c>
      <c r="I156">
        <v>30</v>
      </c>
      <c r="J156">
        <f t="shared" si="9"/>
        <v>30</v>
      </c>
      <c r="M156" t="s">
        <v>101</v>
      </c>
    </row>
    <row r="157" spans="1:13" x14ac:dyDescent="0.25">
      <c r="A157" s="45" t="s">
        <v>79</v>
      </c>
      <c r="B157" s="21"/>
      <c r="C157" s="18">
        <v>1</v>
      </c>
      <c r="D157" s="79">
        <v>315</v>
      </c>
      <c r="E157" s="79"/>
      <c r="F157" s="48">
        <f>C157*D157</f>
        <v>315</v>
      </c>
      <c r="G157" s="20" t="s">
        <v>14</v>
      </c>
      <c r="I157">
        <v>270</v>
      </c>
      <c r="J157">
        <f>C157*I157</f>
        <v>270</v>
      </c>
    </row>
    <row r="158" spans="1:13" ht="14.45" customHeight="1" x14ac:dyDescent="0.25">
      <c r="A158" s="47"/>
      <c r="B158" s="21"/>
      <c r="C158" s="18"/>
      <c r="D158" s="79"/>
      <c r="E158" s="79"/>
      <c r="F158" s="46"/>
      <c r="G158" s="20"/>
      <c r="I158" s="55"/>
    </row>
    <row r="159" spans="1:13" ht="15.75" customHeight="1" x14ac:dyDescent="0.25">
      <c r="A159" s="47" t="s">
        <v>132</v>
      </c>
      <c r="B159" s="21"/>
      <c r="C159" s="18"/>
      <c r="D159" s="79"/>
      <c r="E159" s="79"/>
      <c r="F159" s="46"/>
      <c r="G159" s="20"/>
    </row>
    <row r="160" spans="1:13" x14ac:dyDescent="0.25">
      <c r="A160" s="45" t="s">
        <v>117</v>
      </c>
      <c r="B160" s="21"/>
      <c r="C160" s="18">
        <v>2</v>
      </c>
      <c r="D160" s="79">
        <v>160</v>
      </c>
      <c r="E160" s="79"/>
      <c r="F160" s="48">
        <f t="shared" ref="F160:F164" si="10">C160*D160</f>
        <v>320</v>
      </c>
      <c r="G160" s="20" t="s">
        <v>14</v>
      </c>
      <c r="I160">
        <v>50</v>
      </c>
      <c r="J160">
        <f t="shared" ref="J160:J165" si="11">C160*I160</f>
        <v>100</v>
      </c>
    </row>
    <row r="161" spans="1:10" ht="14.45" customHeight="1" x14ac:dyDescent="0.25">
      <c r="A161" s="45" t="s">
        <v>54</v>
      </c>
      <c r="B161" s="21"/>
      <c r="C161" s="18">
        <v>2</v>
      </c>
      <c r="D161" s="79">
        <v>87</v>
      </c>
      <c r="E161" s="79"/>
      <c r="F161" s="48">
        <f t="shared" si="10"/>
        <v>174</v>
      </c>
      <c r="G161" s="20" t="s">
        <v>14</v>
      </c>
      <c r="I161">
        <v>30</v>
      </c>
      <c r="J161">
        <f t="shared" si="11"/>
        <v>60</v>
      </c>
    </row>
    <row r="162" spans="1:10" x14ac:dyDescent="0.25">
      <c r="A162" s="45" t="s">
        <v>121</v>
      </c>
      <c r="B162" s="21"/>
      <c r="C162" s="18">
        <v>7</v>
      </c>
      <c r="D162" s="79">
        <v>35</v>
      </c>
      <c r="E162" s="79"/>
      <c r="F162" s="48">
        <f t="shared" si="10"/>
        <v>245</v>
      </c>
      <c r="G162" s="20" t="s">
        <v>14</v>
      </c>
      <c r="I162">
        <v>30</v>
      </c>
      <c r="J162">
        <f t="shared" si="11"/>
        <v>210</v>
      </c>
    </row>
    <row r="163" spans="1:10" ht="14.45" customHeight="1" x14ac:dyDescent="0.25">
      <c r="A163" s="45" t="s">
        <v>79</v>
      </c>
      <c r="B163" s="21"/>
      <c r="C163" s="18">
        <v>1</v>
      </c>
      <c r="D163" s="79">
        <v>315</v>
      </c>
      <c r="E163" s="79"/>
      <c r="F163" s="48">
        <f t="shared" si="10"/>
        <v>315</v>
      </c>
      <c r="G163" s="20" t="s">
        <v>14</v>
      </c>
      <c r="I163">
        <v>270</v>
      </c>
      <c r="J163">
        <f t="shared" si="11"/>
        <v>270</v>
      </c>
    </row>
    <row r="164" spans="1:10" x14ac:dyDescent="0.25">
      <c r="A164" s="45" t="s">
        <v>131</v>
      </c>
      <c r="B164" s="21"/>
      <c r="C164" s="18">
        <v>1</v>
      </c>
      <c r="D164" s="79">
        <v>106</v>
      </c>
      <c r="E164" s="79"/>
      <c r="F164" s="46">
        <f t="shared" si="10"/>
        <v>106</v>
      </c>
      <c r="G164" s="20" t="s">
        <v>14</v>
      </c>
      <c r="I164">
        <v>35</v>
      </c>
      <c r="J164">
        <f t="shared" si="11"/>
        <v>35</v>
      </c>
    </row>
    <row r="165" spans="1:10" ht="15.75" customHeight="1" x14ac:dyDescent="0.25">
      <c r="A165" s="45" t="s">
        <v>210</v>
      </c>
      <c r="B165" s="21"/>
      <c r="C165" s="18">
        <v>1</v>
      </c>
      <c r="D165" s="79">
        <v>85</v>
      </c>
      <c r="E165" s="79"/>
      <c r="F165" s="48">
        <f>C165*D165</f>
        <v>85</v>
      </c>
      <c r="G165" s="20" t="s">
        <v>14</v>
      </c>
      <c r="I165">
        <v>55</v>
      </c>
      <c r="J165">
        <f t="shared" si="11"/>
        <v>55</v>
      </c>
    </row>
    <row r="166" spans="1:10" x14ac:dyDescent="0.25">
      <c r="A166" s="45"/>
      <c r="C166" s="18"/>
      <c r="D166" s="79"/>
      <c r="E166" s="79"/>
      <c r="F166" s="48"/>
      <c r="G166" s="20"/>
    </row>
    <row r="167" spans="1:10" ht="15.75" customHeight="1" x14ac:dyDescent="0.25">
      <c r="A167" s="47" t="s">
        <v>148</v>
      </c>
      <c r="B167" s="21"/>
      <c r="C167" s="18"/>
      <c r="D167" s="79"/>
      <c r="E167" s="79"/>
      <c r="F167" s="46"/>
      <c r="G167" s="20"/>
    </row>
    <row r="168" spans="1:10" x14ac:dyDescent="0.25">
      <c r="A168" s="45" t="s">
        <v>117</v>
      </c>
      <c r="B168" s="21"/>
      <c r="C168" s="18">
        <v>3</v>
      </c>
      <c r="D168" s="79">
        <v>160</v>
      </c>
      <c r="E168" s="79"/>
      <c r="F168" s="48">
        <f>C168*D168</f>
        <v>480</v>
      </c>
      <c r="G168" s="20" t="s">
        <v>14</v>
      </c>
      <c r="I168">
        <v>50</v>
      </c>
      <c r="J168">
        <f>C168*I168</f>
        <v>150</v>
      </c>
    </row>
    <row r="169" spans="1:10" ht="14.45" customHeight="1" x14ac:dyDescent="0.25">
      <c r="A169" s="45" t="s">
        <v>54</v>
      </c>
      <c r="B169" s="21"/>
      <c r="C169" s="18">
        <v>2</v>
      </c>
      <c r="D169" s="79">
        <v>87</v>
      </c>
      <c r="E169" s="79"/>
      <c r="F169" s="48">
        <f>C169*D169</f>
        <v>174</v>
      </c>
      <c r="G169" s="20" t="s">
        <v>14</v>
      </c>
      <c r="I169">
        <v>30</v>
      </c>
      <c r="J169">
        <f>C169*I169</f>
        <v>60</v>
      </c>
    </row>
    <row r="170" spans="1:10" x14ac:dyDescent="0.25">
      <c r="A170" s="45" t="s">
        <v>121</v>
      </c>
      <c r="B170" s="21"/>
      <c r="C170" s="18">
        <v>7</v>
      </c>
      <c r="D170" s="79">
        <v>35</v>
      </c>
      <c r="E170" s="79"/>
      <c r="F170" s="48">
        <f>C170*D170</f>
        <v>245</v>
      </c>
      <c r="G170" s="20" t="s">
        <v>14</v>
      </c>
      <c r="I170">
        <v>30</v>
      </c>
      <c r="J170">
        <f>C170*I170</f>
        <v>210</v>
      </c>
    </row>
    <row r="171" spans="1:10" ht="14.45" customHeight="1" x14ac:dyDescent="0.25">
      <c r="A171" s="45" t="s">
        <v>79</v>
      </c>
      <c r="B171" s="21"/>
      <c r="C171" s="18">
        <v>1</v>
      </c>
      <c r="D171" s="79">
        <v>315</v>
      </c>
      <c r="E171" s="79"/>
      <c r="F171" s="48">
        <f>C171*D171</f>
        <v>315</v>
      </c>
      <c r="G171" s="20" t="s">
        <v>14</v>
      </c>
      <c r="I171">
        <v>270</v>
      </c>
      <c r="J171">
        <f>C171*I171</f>
        <v>270</v>
      </c>
    </row>
    <row r="172" spans="1:10" ht="15.75" customHeight="1" x14ac:dyDescent="0.25">
      <c r="A172" s="45" t="s">
        <v>211</v>
      </c>
      <c r="B172" s="21"/>
      <c r="C172" s="18">
        <v>1</v>
      </c>
      <c r="D172" s="79">
        <v>125</v>
      </c>
      <c r="E172" s="79"/>
      <c r="F172" s="48">
        <f>C172*D172</f>
        <v>125</v>
      </c>
      <c r="G172" s="20" t="s">
        <v>14</v>
      </c>
      <c r="I172">
        <v>55</v>
      </c>
      <c r="J172">
        <f>C172*I172</f>
        <v>55</v>
      </c>
    </row>
    <row r="173" spans="1:10" ht="14.45" customHeight="1" x14ac:dyDescent="0.25">
      <c r="A173" s="45"/>
      <c r="B173" s="21"/>
      <c r="C173" s="18"/>
      <c r="D173" s="79"/>
      <c r="E173" s="79"/>
      <c r="F173" s="48"/>
      <c r="G173" s="20"/>
    </row>
    <row r="174" spans="1:10" x14ac:dyDescent="0.25">
      <c r="A174" s="47" t="s">
        <v>134</v>
      </c>
      <c r="B174" s="21"/>
      <c r="C174" s="18"/>
      <c r="D174" s="79"/>
      <c r="E174" s="79"/>
      <c r="F174" s="46"/>
      <c r="G174" s="20"/>
    </row>
    <row r="175" spans="1:10" ht="14.45" customHeight="1" x14ac:dyDescent="0.25">
      <c r="A175" s="45" t="s">
        <v>54</v>
      </c>
      <c r="B175" s="21"/>
      <c r="C175" s="18">
        <v>1</v>
      </c>
      <c r="D175" s="79">
        <v>87</v>
      </c>
      <c r="E175" s="79"/>
      <c r="F175" s="48">
        <f>C175*D175</f>
        <v>87</v>
      </c>
      <c r="G175" s="20" t="s">
        <v>14</v>
      </c>
      <c r="I175">
        <v>30</v>
      </c>
      <c r="J175">
        <f>C175*I175</f>
        <v>30</v>
      </c>
    </row>
    <row r="176" spans="1:10" x14ac:dyDescent="0.25">
      <c r="A176" s="45" t="s">
        <v>108</v>
      </c>
      <c r="B176" s="21"/>
      <c r="C176" s="18">
        <v>1</v>
      </c>
      <c r="D176" s="79">
        <v>237</v>
      </c>
      <c r="E176" s="79"/>
      <c r="F176" s="46">
        <f>C176*D176</f>
        <v>237</v>
      </c>
      <c r="G176" s="20" t="s">
        <v>14</v>
      </c>
      <c r="I176">
        <v>50</v>
      </c>
      <c r="J176">
        <f>C176*I176</f>
        <v>50</v>
      </c>
    </row>
    <row r="177" spans="1:10" x14ac:dyDescent="0.25">
      <c r="A177" s="69" t="s">
        <v>119</v>
      </c>
      <c r="B177" s="21"/>
      <c r="C177" s="18"/>
      <c r="D177" s="68"/>
      <c r="E177" s="68"/>
      <c r="F177" s="46"/>
      <c r="G177" s="20"/>
    </row>
    <row r="178" spans="1:10" ht="14.45" customHeight="1" x14ac:dyDescent="0.25">
      <c r="A178" s="45"/>
      <c r="B178" s="21"/>
      <c r="C178" s="18"/>
      <c r="D178" s="79"/>
      <c r="E178" s="79"/>
      <c r="F178" s="48"/>
      <c r="G178" s="20"/>
    </row>
    <row r="179" spans="1:10" ht="15.75" customHeight="1" x14ac:dyDescent="0.25">
      <c r="A179" s="47" t="s">
        <v>149</v>
      </c>
      <c r="B179" s="21"/>
      <c r="C179" s="18"/>
      <c r="D179" s="79"/>
      <c r="E179" s="79"/>
      <c r="F179" s="46"/>
      <c r="G179" s="20"/>
    </row>
    <row r="180" spans="1:10" x14ac:dyDescent="0.25">
      <c r="A180" s="45" t="s">
        <v>117</v>
      </c>
      <c r="B180" s="21"/>
      <c r="C180" s="18">
        <v>3</v>
      </c>
      <c r="D180" s="79">
        <v>160</v>
      </c>
      <c r="E180" s="79"/>
      <c r="F180" s="48">
        <f>C180*D180</f>
        <v>480</v>
      </c>
      <c r="G180" s="20" t="s">
        <v>14</v>
      </c>
      <c r="I180">
        <v>50</v>
      </c>
      <c r="J180">
        <f>C180*I180</f>
        <v>150</v>
      </c>
    </row>
    <row r="181" spans="1:10" ht="14.45" customHeight="1" x14ac:dyDescent="0.25">
      <c r="A181" s="45" t="s">
        <v>54</v>
      </c>
      <c r="B181" s="21"/>
      <c r="C181" s="18">
        <v>3</v>
      </c>
      <c r="D181" s="79">
        <v>87</v>
      </c>
      <c r="E181" s="79"/>
      <c r="F181" s="48">
        <f>C181*D181</f>
        <v>261</v>
      </c>
      <c r="G181" s="20" t="s">
        <v>14</v>
      </c>
      <c r="I181">
        <v>30</v>
      </c>
      <c r="J181">
        <f>C181*I181</f>
        <v>90</v>
      </c>
    </row>
    <row r="182" spans="1:10" ht="14.45" customHeight="1" x14ac:dyDescent="0.25">
      <c r="A182" s="45" t="s">
        <v>79</v>
      </c>
      <c r="B182" s="21"/>
      <c r="C182" s="18">
        <v>1</v>
      </c>
      <c r="D182" s="79">
        <v>315</v>
      </c>
      <c r="E182" s="79"/>
      <c r="F182" s="48">
        <f>C182*D182</f>
        <v>315</v>
      </c>
      <c r="G182" s="20" t="s">
        <v>14</v>
      </c>
      <c r="I182">
        <v>270</v>
      </c>
      <c r="J182">
        <f>C182*I182</f>
        <v>270</v>
      </c>
    </row>
    <row r="183" spans="1:10" ht="15.75" customHeight="1" x14ac:dyDescent="0.25">
      <c r="A183" s="45" t="s">
        <v>210</v>
      </c>
      <c r="B183" s="21"/>
      <c r="C183" s="18">
        <v>1</v>
      </c>
      <c r="D183" s="79">
        <v>85</v>
      </c>
      <c r="E183" s="79"/>
      <c r="F183" s="48">
        <f>C183*D183</f>
        <v>85</v>
      </c>
      <c r="G183" s="20" t="s">
        <v>14</v>
      </c>
      <c r="I183">
        <v>55</v>
      </c>
      <c r="J183">
        <f>C183*I183</f>
        <v>55</v>
      </c>
    </row>
    <row r="184" spans="1:10" ht="14.45" customHeight="1" x14ac:dyDescent="0.25">
      <c r="A184" s="45"/>
      <c r="B184" s="21"/>
      <c r="C184" s="18"/>
      <c r="D184" s="79"/>
      <c r="E184" s="79"/>
      <c r="F184" s="48"/>
      <c r="G184" s="20"/>
    </row>
    <row r="185" spans="1:10" ht="15.75" customHeight="1" x14ac:dyDescent="0.25">
      <c r="A185" s="47" t="s">
        <v>150</v>
      </c>
      <c r="B185" s="21"/>
      <c r="C185" s="18"/>
      <c r="D185" s="79"/>
      <c r="E185" s="79"/>
      <c r="F185" s="46"/>
      <c r="G185" s="20"/>
    </row>
    <row r="186" spans="1:10" x14ac:dyDescent="0.25">
      <c r="A186" s="45" t="s">
        <v>117</v>
      </c>
      <c r="B186" s="21"/>
      <c r="C186" s="18">
        <v>1</v>
      </c>
      <c r="D186" s="79">
        <v>160</v>
      </c>
      <c r="E186" s="79"/>
      <c r="F186" s="48">
        <f t="shared" ref="F186:F190" si="12">C186*D186</f>
        <v>160</v>
      </c>
      <c r="G186" s="20" t="s">
        <v>14</v>
      </c>
      <c r="I186">
        <v>50</v>
      </c>
      <c r="J186">
        <f t="shared" ref="J186:J191" si="13">C186*I186</f>
        <v>50</v>
      </c>
    </row>
    <row r="187" spans="1:10" x14ac:dyDescent="0.25">
      <c r="A187" s="45" t="s">
        <v>121</v>
      </c>
      <c r="B187" s="21"/>
      <c r="C187" s="18">
        <v>7</v>
      </c>
      <c r="D187" s="79">
        <v>35</v>
      </c>
      <c r="E187" s="79"/>
      <c r="F187" s="48">
        <f t="shared" si="12"/>
        <v>245</v>
      </c>
      <c r="G187" s="20" t="s">
        <v>14</v>
      </c>
      <c r="I187">
        <v>30</v>
      </c>
      <c r="J187">
        <f t="shared" si="13"/>
        <v>210</v>
      </c>
    </row>
    <row r="188" spans="1:10" ht="14.45" customHeight="1" x14ac:dyDescent="0.25">
      <c r="A188" s="45" t="s">
        <v>54</v>
      </c>
      <c r="B188" s="21"/>
      <c r="C188" s="18">
        <v>2</v>
      </c>
      <c r="D188" s="79">
        <v>87</v>
      </c>
      <c r="E188" s="79"/>
      <c r="F188" s="48">
        <f t="shared" si="12"/>
        <v>174</v>
      </c>
      <c r="G188" s="20" t="s">
        <v>14</v>
      </c>
      <c r="I188">
        <v>30</v>
      </c>
      <c r="J188">
        <f t="shared" si="13"/>
        <v>60</v>
      </c>
    </row>
    <row r="189" spans="1:10" ht="14.45" customHeight="1" x14ac:dyDescent="0.25">
      <c r="A189" s="45" t="s">
        <v>79</v>
      </c>
      <c r="B189" s="21"/>
      <c r="C189" s="18">
        <v>1</v>
      </c>
      <c r="D189" s="79">
        <v>315</v>
      </c>
      <c r="E189" s="79"/>
      <c r="F189" s="48">
        <f t="shared" si="12"/>
        <v>315</v>
      </c>
      <c r="G189" s="20" t="s">
        <v>14</v>
      </c>
      <c r="I189">
        <v>270</v>
      </c>
      <c r="J189">
        <f t="shared" si="13"/>
        <v>270</v>
      </c>
    </row>
    <row r="190" spans="1:10" x14ac:dyDescent="0.25">
      <c r="A190" s="45" t="s">
        <v>131</v>
      </c>
      <c r="B190" s="21"/>
      <c r="C190" s="18">
        <v>1</v>
      </c>
      <c r="D190" s="79">
        <v>106</v>
      </c>
      <c r="E190" s="79"/>
      <c r="F190" s="46">
        <f t="shared" si="12"/>
        <v>106</v>
      </c>
      <c r="G190" s="20" t="s">
        <v>14</v>
      </c>
      <c r="I190">
        <v>35</v>
      </c>
      <c r="J190">
        <f t="shared" si="13"/>
        <v>35</v>
      </c>
    </row>
    <row r="191" spans="1:10" ht="15.75" customHeight="1" x14ac:dyDescent="0.25">
      <c r="A191" s="45" t="s">
        <v>211</v>
      </c>
      <c r="B191" s="21"/>
      <c r="C191" s="18">
        <v>1</v>
      </c>
      <c r="D191" s="79">
        <v>125</v>
      </c>
      <c r="E191" s="79"/>
      <c r="F191" s="48">
        <f>C191*D191</f>
        <v>125</v>
      </c>
      <c r="G191" s="20" t="s">
        <v>14</v>
      </c>
      <c r="I191">
        <v>55</v>
      </c>
      <c r="J191">
        <f t="shared" si="13"/>
        <v>55</v>
      </c>
    </row>
    <row r="192" spans="1:10" ht="14.45" customHeight="1" x14ac:dyDescent="0.25">
      <c r="A192" s="45"/>
      <c r="B192" s="21"/>
      <c r="C192" s="18"/>
      <c r="D192" s="79"/>
      <c r="E192" s="79"/>
      <c r="F192" s="48"/>
      <c r="G192" s="20"/>
    </row>
    <row r="193" spans="1:10" ht="15.75" customHeight="1" x14ac:dyDescent="0.25">
      <c r="A193" s="47" t="s">
        <v>151</v>
      </c>
      <c r="B193" s="21"/>
      <c r="C193" s="18"/>
      <c r="D193" s="79"/>
      <c r="E193" s="79"/>
      <c r="F193" s="46"/>
      <c r="G193" s="20"/>
    </row>
    <row r="194" spans="1:10" x14ac:dyDescent="0.25">
      <c r="A194" s="45" t="s">
        <v>120</v>
      </c>
      <c r="B194" s="21"/>
      <c r="C194" s="18">
        <v>1</v>
      </c>
      <c r="D194" s="79">
        <v>237</v>
      </c>
      <c r="E194" s="79"/>
      <c r="F194" s="46">
        <f>C194*D194</f>
        <v>237</v>
      </c>
      <c r="G194" s="20" t="s">
        <v>14</v>
      </c>
      <c r="I194">
        <v>50</v>
      </c>
      <c r="J194">
        <f>C194*I194</f>
        <v>50</v>
      </c>
    </row>
    <row r="195" spans="1:10" ht="14.45" customHeight="1" x14ac:dyDescent="0.25">
      <c r="A195" s="45" t="s">
        <v>54</v>
      </c>
      <c r="B195" s="21"/>
      <c r="C195" s="18">
        <v>3</v>
      </c>
      <c r="D195" s="79">
        <v>87</v>
      </c>
      <c r="E195" s="79"/>
      <c r="F195" s="48">
        <f>C195*D195</f>
        <v>261</v>
      </c>
      <c r="G195" s="20" t="s">
        <v>14</v>
      </c>
      <c r="I195">
        <v>30</v>
      </c>
      <c r="J195">
        <f>C195*I195</f>
        <v>90</v>
      </c>
    </row>
    <row r="196" spans="1:10" x14ac:dyDescent="0.25">
      <c r="A196" s="45" t="s">
        <v>121</v>
      </c>
      <c r="B196" s="21"/>
      <c r="C196" s="18">
        <v>3</v>
      </c>
      <c r="D196" s="79">
        <v>35</v>
      </c>
      <c r="E196" s="79"/>
      <c r="F196" s="48">
        <f>C196*D196</f>
        <v>105</v>
      </c>
      <c r="G196" s="20" t="s">
        <v>14</v>
      </c>
      <c r="I196">
        <v>30</v>
      </c>
      <c r="J196">
        <f>C196*I196</f>
        <v>90</v>
      </c>
    </row>
    <row r="197" spans="1:10" ht="14.45" customHeight="1" x14ac:dyDescent="0.25">
      <c r="A197" s="45"/>
      <c r="B197" s="21"/>
      <c r="C197" s="18"/>
      <c r="D197" s="79"/>
      <c r="E197" s="79"/>
      <c r="F197" s="48"/>
      <c r="G197" s="20"/>
    </row>
    <row r="198" spans="1:10" ht="14.45" customHeight="1" x14ac:dyDescent="0.25">
      <c r="A198" s="47" t="s">
        <v>152</v>
      </c>
      <c r="B198" s="21"/>
      <c r="C198" s="18"/>
      <c r="D198" s="79"/>
      <c r="E198" s="79"/>
      <c r="F198" s="48"/>
      <c r="G198" s="20"/>
    </row>
    <row r="199" spans="1:10" ht="15.75" customHeight="1" x14ac:dyDescent="0.25">
      <c r="A199" s="45" t="s">
        <v>100</v>
      </c>
      <c r="B199" s="21"/>
      <c r="C199" s="18">
        <v>1</v>
      </c>
      <c r="D199" s="79">
        <v>132</v>
      </c>
      <c r="E199" s="79"/>
      <c r="F199" s="48">
        <f>C199*D199</f>
        <v>132</v>
      </c>
      <c r="G199" s="20" t="s">
        <v>14</v>
      </c>
      <c r="I199">
        <v>30</v>
      </c>
      <c r="J199">
        <f>C199*I199</f>
        <v>30</v>
      </c>
    </row>
    <row r="200" spans="1:10" x14ac:dyDescent="0.25">
      <c r="A200" s="45" t="s">
        <v>122</v>
      </c>
      <c r="B200" s="21"/>
      <c r="C200" s="18">
        <v>2</v>
      </c>
      <c r="D200" s="79">
        <v>155</v>
      </c>
      <c r="E200" s="79"/>
      <c r="F200" s="46">
        <f>C200*D200</f>
        <v>310</v>
      </c>
      <c r="G200" s="20" t="s">
        <v>14</v>
      </c>
      <c r="I200">
        <v>55</v>
      </c>
      <c r="J200">
        <f>C200*I200</f>
        <v>110</v>
      </c>
    </row>
    <row r="201" spans="1:10" x14ac:dyDescent="0.25">
      <c r="A201" s="45"/>
      <c r="B201" s="21"/>
      <c r="C201" s="18"/>
      <c r="D201" s="79"/>
      <c r="E201" s="79"/>
      <c r="F201" s="46"/>
      <c r="G201" s="20"/>
      <c r="I201" s="55"/>
    </row>
    <row r="202" spans="1:10" x14ac:dyDescent="0.25">
      <c r="A202" s="47" t="s">
        <v>153</v>
      </c>
      <c r="B202" s="21"/>
      <c r="C202" s="18"/>
      <c r="D202" s="79"/>
      <c r="E202" s="79"/>
      <c r="F202" s="46"/>
      <c r="G202" s="20"/>
    </row>
    <row r="203" spans="1:10" x14ac:dyDescent="0.25">
      <c r="A203" s="45" t="s">
        <v>117</v>
      </c>
      <c r="B203" s="21"/>
      <c r="C203" s="18">
        <v>2</v>
      </c>
      <c r="D203" s="79">
        <v>160</v>
      </c>
      <c r="E203" s="79"/>
      <c r="F203" s="48">
        <f>C203*D203</f>
        <v>320</v>
      </c>
      <c r="G203" s="20" t="s">
        <v>14</v>
      </c>
      <c r="I203">
        <v>50</v>
      </c>
      <c r="J203">
        <f>C203*I203</f>
        <v>100</v>
      </c>
    </row>
    <row r="204" spans="1:10" ht="14.45" customHeight="1" x14ac:dyDescent="0.25">
      <c r="A204" s="45" t="s">
        <v>54</v>
      </c>
      <c r="B204" s="21"/>
      <c r="C204" s="18">
        <v>3</v>
      </c>
      <c r="D204" s="79">
        <v>87</v>
      </c>
      <c r="E204" s="79"/>
      <c r="F204" s="48">
        <f>C204*D204</f>
        <v>261</v>
      </c>
      <c r="G204" s="20" t="s">
        <v>14</v>
      </c>
      <c r="I204">
        <v>30</v>
      </c>
      <c r="J204">
        <f>C204*I204</f>
        <v>90</v>
      </c>
    </row>
    <row r="205" spans="1:10" x14ac:dyDescent="0.25">
      <c r="A205" s="45" t="s">
        <v>121</v>
      </c>
      <c r="B205" s="21"/>
      <c r="C205" s="18">
        <v>5</v>
      </c>
      <c r="D205" s="79">
        <v>35</v>
      </c>
      <c r="E205" s="79"/>
      <c r="F205" s="48">
        <f>C205*D205</f>
        <v>175</v>
      </c>
      <c r="G205" s="20" t="s">
        <v>14</v>
      </c>
      <c r="I205">
        <v>30</v>
      </c>
      <c r="J205">
        <f>C205*I205</f>
        <v>150</v>
      </c>
    </row>
    <row r="206" spans="1:10" ht="14.45" customHeight="1" x14ac:dyDescent="0.25">
      <c r="A206" s="45" t="s">
        <v>79</v>
      </c>
      <c r="B206" s="21"/>
      <c r="C206" s="18">
        <v>1</v>
      </c>
      <c r="D206" s="79">
        <v>315</v>
      </c>
      <c r="E206" s="79"/>
      <c r="F206" s="48">
        <f>C206*D206</f>
        <v>315</v>
      </c>
      <c r="G206" s="20" t="s">
        <v>14</v>
      </c>
      <c r="I206">
        <v>270</v>
      </c>
      <c r="J206">
        <f>C206*I206</f>
        <v>270</v>
      </c>
    </row>
    <row r="207" spans="1:10" ht="15.75" customHeight="1" x14ac:dyDescent="0.25">
      <c r="A207" s="45" t="s">
        <v>211</v>
      </c>
      <c r="B207" s="21"/>
      <c r="C207" s="18">
        <v>1</v>
      </c>
      <c r="D207" s="79">
        <v>125</v>
      </c>
      <c r="E207" s="79"/>
      <c r="F207" s="48">
        <f>C207*D207</f>
        <v>125</v>
      </c>
      <c r="G207" s="20" t="s">
        <v>14</v>
      </c>
      <c r="I207">
        <v>55</v>
      </c>
      <c r="J207">
        <f>C207*I207</f>
        <v>55</v>
      </c>
    </row>
    <row r="208" spans="1:10" x14ac:dyDescent="0.25">
      <c r="A208" s="45"/>
      <c r="B208" s="21"/>
      <c r="C208" s="18"/>
      <c r="D208" s="79"/>
      <c r="E208" s="79"/>
      <c r="F208" s="48"/>
      <c r="G208" s="20"/>
    </row>
    <row r="209" spans="1:10" x14ac:dyDescent="0.25">
      <c r="A209" s="47" t="s">
        <v>154</v>
      </c>
      <c r="B209" s="21"/>
      <c r="C209" s="18"/>
      <c r="D209" s="79"/>
      <c r="E209" s="79"/>
      <c r="F209" s="46"/>
      <c r="G209" s="20"/>
    </row>
    <row r="210" spans="1:10" x14ac:dyDescent="0.25">
      <c r="A210" s="45" t="s">
        <v>117</v>
      </c>
      <c r="B210" s="21"/>
      <c r="C210" s="18">
        <v>3</v>
      </c>
      <c r="D210" s="79">
        <v>160</v>
      </c>
      <c r="E210" s="79"/>
      <c r="F210" s="48">
        <f>C210*D210</f>
        <v>480</v>
      </c>
      <c r="G210" s="20" t="s">
        <v>14</v>
      </c>
      <c r="I210">
        <v>50</v>
      </c>
      <c r="J210">
        <f>C210*I210</f>
        <v>150</v>
      </c>
    </row>
    <row r="211" spans="1:10" ht="14.45" customHeight="1" x14ac:dyDescent="0.25">
      <c r="A211" s="45" t="s">
        <v>54</v>
      </c>
      <c r="B211" s="21"/>
      <c r="C211" s="18">
        <v>2</v>
      </c>
      <c r="D211" s="79">
        <v>87</v>
      </c>
      <c r="E211" s="79"/>
      <c r="F211" s="48">
        <f>C211*D211</f>
        <v>174</v>
      </c>
      <c r="G211" s="20" t="s">
        <v>14</v>
      </c>
      <c r="I211">
        <v>30</v>
      </c>
      <c r="J211">
        <f>C211*I211</f>
        <v>60</v>
      </c>
    </row>
    <row r="212" spans="1:10" x14ac:dyDescent="0.25">
      <c r="A212" s="45" t="s">
        <v>121</v>
      </c>
      <c r="B212" s="21"/>
      <c r="C212" s="18">
        <v>11</v>
      </c>
      <c r="D212" s="79">
        <v>35</v>
      </c>
      <c r="E212" s="79"/>
      <c r="F212" s="48">
        <f>C212*D212</f>
        <v>385</v>
      </c>
      <c r="G212" s="20" t="s">
        <v>14</v>
      </c>
      <c r="I212">
        <v>30</v>
      </c>
      <c r="J212">
        <f>C212*I212</f>
        <v>330</v>
      </c>
    </row>
    <row r="213" spans="1:10" ht="14.45" customHeight="1" x14ac:dyDescent="0.25">
      <c r="A213" s="45" t="s">
        <v>79</v>
      </c>
      <c r="B213" s="21"/>
      <c r="C213" s="18">
        <v>1</v>
      </c>
      <c r="D213" s="79">
        <v>315</v>
      </c>
      <c r="E213" s="79"/>
      <c r="F213" s="48">
        <f>C213*D213</f>
        <v>315</v>
      </c>
      <c r="G213" s="20" t="s">
        <v>14</v>
      </c>
      <c r="I213">
        <v>270</v>
      </c>
      <c r="J213">
        <f>C213*I213</f>
        <v>270</v>
      </c>
    </row>
    <row r="214" spans="1:10" x14ac:dyDescent="0.25">
      <c r="A214" s="45" t="s">
        <v>73</v>
      </c>
      <c r="B214" s="21"/>
      <c r="C214" s="18">
        <v>1</v>
      </c>
      <c r="D214" s="79">
        <v>70</v>
      </c>
      <c r="E214" s="79"/>
      <c r="F214" s="48">
        <f>C214*D214</f>
        <v>70</v>
      </c>
      <c r="G214" s="20" t="s">
        <v>14</v>
      </c>
      <c r="I214">
        <v>30</v>
      </c>
      <c r="J214">
        <f>C214*I214</f>
        <v>30</v>
      </c>
    </row>
    <row r="215" spans="1:10" x14ac:dyDescent="0.25">
      <c r="A215" s="45"/>
      <c r="B215" s="21"/>
      <c r="C215" s="18"/>
      <c r="D215" s="79"/>
      <c r="E215" s="79"/>
      <c r="F215" s="48"/>
      <c r="G215" s="20"/>
    </row>
    <row r="216" spans="1:10" x14ac:dyDescent="0.25">
      <c r="A216" s="47" t="s">
        <v>155</v>
      </c>
      <c r="B216" s="21"/>
      <c r="C216" s="18"/>
      <c r="D216" s="79"/>
      <c r="E216" s="79"/>
      <c r="F216" s="46"/>
      <c r="G216" s="20"/>
    </row>
    <row r="217" spans="1:10" x14ac:dyDescent="0.25">
      <c r="A217" s="45" t="s">
        <v>117</v>
      </c>
      <c r="B217" s="21"/>
      <c r="C217" s="18">
        <v>1</v>
      </c>
      <c r="D217" s="79">
        <v>160</v>
      </c>
      <c r="E217" s="79"/>
      <c r="F217" s="48">
        <f>C217*D217</f>
        <v>160</v>
      </c>
      <c r="G217" s="20" t="s">
        <v>14</v>
      </c>
      <c r="I217">
        <v>50</v>
      </c>
      <c r="J217">
        <f>C217*I217</f>
        <v>50</v>
      </c>
    </row>
    <row r="218" spans="1:10" ht="14.45" customHeight="1" x14ac:dyDescent="0.25">
      <c r="A218" s="45" t="s">
        <v>54</v>
      </c>
      <c r="B218" s="21"/>
      <c r="C218" s="18">
        <v>1</v>
      </c>
      <c r="D218" s="79">
        <v>87</v>
      </c>
      <c r="E218" s="79"/>
      <c r="F218" s="48">
        <f>C218*D218</f>
        <v>87</v>
      </c>
      <c r="G218" s="20" t="s">
        <v>14</v>
      </c>
      <c r="I218">
        <v>30</v>
      </c>
      <c r="J218">
        <f>C218*I218</f>
        <v>30</v>
      </c>
    </row>
    <row r="219" spans="1:10" ht="14.45" customHeight="1" x14ac:dyDescent="0.25">
      <c r="A219" s="45" t="s">
        <v>135</v>
      </c>
      <c r="B219" s="21"/>
      <c r="C219" s="18">
        <v>1</v>
      </c>
      <c r="D219" s="79">
        <v>315</v>
      </c>
      <c r="E219" s="79"/>
      <c r="F219" s="48">
        <f>C219*D219</f>
        <v>315</v>
      </c>
      <c r="G219" s="20" t="s">
        <v>14</v>
      </c>
      <c r="I219">
        <v>270</v>
      </c>
      <c r="J219">
        <f>C219*I219</f>
        <v>270</v>
      </c>
    </row>
    <row r="220" spans="1:10" ht="14.45" customHeight="1" x14ac:dyDescent="0.25">
      <c r="A220" s="45"/>
      <c r="B220" s="21"/>
      <c r="C220" s="18"/>
      <c r="D220" s="79"/>
      <c r="E220" s="79"/>
      <c r="F220" s="48"/>
      <c r="G220" s="20"/>
    </row>
    <row r="221" spans="1:10" x14ac:dyDescent="0.25">
      <c r="A221" s="47" t="s">
        <v>156</v>
      </c>
      <c r="B221" s="21"/>
      <c r="C221" s="18"/>
      <c r="D221" s="79"/>
      <c r="E221" s="79"/>
      <c r="F221" s="46"/>
      <c r="G221" s="20"/>
    </row>
    <row r="222" spans="1:10" ht="14.45" customHeight="1" x14ac:dyDescent="0.25">
      <c r="A222" s="45" t="s">
        <v>54</v>
      </c>
      <c r="B222" s="21"/>
      <c r="C222" s="18">
        <v>1</v>
      </c>
      <c r="D222" s="79">
        <v>87</v>
      </c>
      <c r="E222" s="79"/>
      <c r="F222" s="48">
        <f>C222*D222</f>
        <v>87</v>
      </c>
      <c r="G222" s="20" t="s">
        <v>14</v>
      </c>
      <c r="I222">
        <v>30</v>
      </c>
      <c r="J222">
        <f>C222*I222</f>
        <v>30</v>
      </c>
    </row>
    <row r="223" spans="1:10" x14ac:dyDescent="0.25">
      <c r="A223" s="45" t="s">
        <v>108</v>
      </c>
      <c r="B223" s="21"/>
      <c r="C223" s="18">
        <v>1</v>
      </c>
      <c r="D223" s="79">
        <v>237</v>
      </c>
      <c r="E223" s="79"/>
      <c r="F223" s="46">
        <f>C223*D223</f>
        <v>237</v>
      </c>
      <c r="G223" s="20" t="s">
        <v>14</v>
      </c>
      <c r="I223">
        <v>50</v>
      </c>
      <c r="J223">
        <f>C223*I223</f>
        <v>50</v>
      </c>
    </row>
    <row r="224" spans="1:10" x14ac:dyDescent="0.25">
      <c r="A224" s="69" t="s">
        <v>119</v>
      </c>
      <c r="B224" s="21"/>
      <c r="C224" s="18"/>
      <c r="D224" s="68"/>
      <c r="E224" s="68"/>
      <c r="F224" s="46"/>
      <c r="G224" s="20"/>
    </row>
    <row r="225" spans="1:10" x14ac:dyDescent="0.25">
      <c r="A225" s="47"/>
      <c r="B225" s="21"/>
      <c r="C225" s="18"/>
      <c r="D225" s="79"/>
      <c r="E225" s="79"/>
      <c r="F225" s="46"/>
      <c r="G225" s="20"/>
    </row>
    <row r="226" spans="1:10" x14ac:dyDescent="0.25">
      <c r="A226" s="47" t="s">
        <v>162</v>
      </c>
      <c r="B226" s="21"/>
      <c r="C226" s="18"/>
      <c r="D226" s="79"/>
      <c r="E226" s="79"/>
      <c r="F226" s="46"/>
      <c r="G226" s="20"/>
    </row>
    <row r="227" spans="1:10" x14ac:dyDescent="0.25">
      <c r="A227" s="45" t="s">
        <v>117</v>
      </c>
      <c r="B227" s="21"/>
      <c r="C227" s="18">
        <v>3</v>
      </c>
      <c r="D227" s="79">
        <v>160</v>
      </c>
      <c r="E227" s="79"/>
      <c r="F227" s="48">
        <f>C227*D227</f>
        <v>480</v>
      </c>
      <c r="G227" s="20" t="s">
        <v>14</v>
      </c>
      <c r="I227">
        <v>50</v>
      </c>
      <c r="J227">
        <f>C227*I227</f>
        <v>150</v>
      </c>
    </row>
    <row r="228" spans="1:10" ht="14.45" customHeight="1" x14ac:dyDescent="0.25">
      <c r="A228" s="45" t="s">
        <v>54</v>
      </c>
      <c r="B228" s="21"/>
      <c r="C228" s="18">
        <v>4</v>
      </c>
      <c r="D228" s="79">
        <v>87</v>
      </c>
      <c r="E228" s="79"/>
      <c r="F228" s="48">
        <f>C228*D228</f>
        <v>348</v>
      </c>
      <c r="G228" s="20" t="s">
        <v>14</v>
      </c>
      <c r="I228">
        <v>30</v>
      </c>
      <c r="J228">
        <f>C228*I228</f>
        <v>120</v>
      </c>
    </row>
    <row r="229" spans="1:10" x14ac:dyDescent="0.25">
      <c r="A229" s="45" t="s">
        <v>121</v>
      </c>
      <c r="B229" s="21"/>
      <c r="C229" s="18">
        <v>11</v>
      </c>
      <c r="D229" s="79">
        <v>35</v>
      </c>
      <c r="E229" s="79"/>
      <c r="F229" s="48">
        <f>C229*D229</f>
        <v>385</v>
      </c>
      <c r="G229" s="20" t="s">
        <v>14</v>
      </c>
      <c r="I229">
        <v>30</v>
      </c>
      <c r="J229">
        <f>C229*I229</f>
        <v>330</v>
      </c>
    </row>
    <row r="230" spans="1:10" ht="15.75" customHeight="1" x14ac:dyDescent="0.25">
      <c r="A230" s="45" t="s">
        <v>211</v>
      </c>
      <c r="B230" s="21"/>
      <c r="C230" s="18">
        <v>1</v>
      </c>
      <c r="D230" s="79">
        <v>125</v>
      </c>
      <c r="E230" s="79"/>
      <c r="F230" s="48">
        <f>C230*D230</f>
        <v>125</v>
      </c>
      <c r="G230" s="20" t="s">
        <v>14</v>
      </c>
      <c r="I230">
        <v>55</v>
      </c>
      <c r="J230">
        <f>C230*I230</f>
        <v>55</v>
      </c>
    </row>
    <row r="231" spans="1:10" ht="14.45" customHeight="1" x14ac:dyDescent="0.25">
      <c r="A231" s="45"/>
      <c r="B231" s="21"/>
      <c r="C231" s="18"/>
      <c r="D231" s="79"/>
      <c r="E231" s="79"/>
      <c r="F231" s="48"/>
      <c r="G231" s="20"/>
    </row>
    <row r="232" spans="1:10" x14ac:dyDescent="0.25">
      <c r="A232" s="47" t="s">
        <v>157</v>
      </c>
      <c r="B232" s="21"/>
      <c r="C232" s="18"/>
      <c r="D232" s="79"/>
      <c r="E232" s="79"/>
      <c r="F232" s="46"/>
      <c r="G232" s="20"/>
    </row>
    <row r="233" spans="1:10" x14ac:dyDescent="0.25">
      <c r="A233" s="45" t="s">
        <v>117</v>
      </c>
      <c r="B233" s="21"/>
      <c r="C233" s="18">
        <v>2</v>
      </c>
      <c r="D233" s="79">
        <v>160</v>
      </c>
      <c r="E233" s="79"/>
      <c r="F233" s="48">
        <f>C233*D233</f>
        <v>320</v>
      </c>
      <c r="G233" s="20" t="s">
        <v>14</v>
      </c>
      <c r="I233">
        <v>50</v>
      </c>
      <c r="J233">
        <f>C233*I233</f>
        <v>100</v>
      </c>
    </row>
    <row r="234" spans="1:10" ht="14.45" customHeight="1" x14ac:dyDescent="0.25">
      <c r="A234" s="45" t="s">
        <v>54</v>
      </c>
      <c r="B234" s="21"/>
      <c r="C234" s="18">
        <v>1</v>
      </c>
      <c r="D234" s="79">
        <v>87</v>
      </c>
      <c r="E234" s="79"/>
      <c r="F234" s="48">
        <f>C234*D234</f>
        <v>87</v>
      </c>
      <c r="G234" s="20" t="s">
        <v>14</v>
      </c>
      <c r="I234">
        <v>30</v>
      </c>
      <c r="J234">
        <f>C234*I234</f>
        <v>30</v>
      </c>
    </row>
    <row r="235" spans="1:10" x14ac:dyDescent="0.25">
      <c r="A235" s="45" t="s">
        <v>121</v>
      </c>
      <c r="B235" s="21"/>
      <c r="C235" s="18">
        <v>4</v>
      </c>
      <c r="D235" s="79">
        <v>35</v>
      </c>
      <c r="E235" s="79"/>
      <c r="F235" s="48">
        <f>C235*D235</f>
        <v>140</v>
      </c>
      <c r="G235" s="20" t="s">
        <v>14</v>
      </c>
      <c r="I235">
        <v>30</v>
      </c>
      <c r="J235">
        <f>C235*I235</f>
        <v>120</v>
      </c>
    </row>
    <row r="236" spans="1:10" ht="14.45" customHeight="1" x14ac:dyDescent="0.25">
      <c r="A236" s="45" t="s">
        <v>79</v>
      </c>
      <c r="B236" s="21"/>
      <c r="C236" s="18">
        <v>1</v>
      </c>
      <c r="D236" s="79">
        <v>315</v>
      </c>
      <c r="E236" s="79"/>
      <c r="F236" s="48">
        <f>C236*D236</f>
        <v>315</v>
      </c>
      <c r="G236" s="20" t="s">
        <v>14</v>
      </c>
      <c r="I236">
        <v>270</v>
      </c>
      <c r="J236">
        <f>C236*I236</f>
        <v>270</v>
      </c>
    </row>
    <row r="237" spans="1:10" ht="15.75" customHeight="1" x14ac:dyDescent="0.25">
      <c r="A237" s="45" t="s">
        <v>210</v>
      </c>
      <c r="B237" s="21"/>
      <c r="C237" s="18">
        <v>1</v>
      </c>
      <c r="D237" s="79">
        <v>85</v>
      </c>
      <c r="E237" s="79"/>
      <c r="F237" s="48">
        <f>C237*D237</f>
        <v>85</v>
      </c>
      <c r="G237" s="20" t="s">
        <v>14</v>
      </c>
      <c r="I237">
        <v>55</v>
      </c>
      <c r="J237">
        <f>C237*I237</f>
        <v>55</v>
      </c>
    </row>
    <row r="238" spans="1:10" x14ac:dyDescent="0.25">
      <c r="A238" s="45"/>
      <c r="B238" s="21"/>
      <c r="C238" s="18"/>
      <c r="D238" s="79"/>
      <c r="E238" s="79"/>
      <c r="F238" s="48"/>
      <c r="G238" s="20"/>
    </row>
    <row r="239" spans="1:10" x14ac:dyDescent="0.25">
      <c r="A239" s="47" t="s">
        <v>158</v>
      </c>
      <c r="B239" s="21"/>
      <c r="C239" s="18"/>
      <c r="D239" s="79"/>
      <c r="E239" s="79"/>
      <c r="F239" s="46"/>
      <c r="G239" s="20"/>
    </row>
    <row r="240" spans="1:10" x14ac:dyDescent="0.25">
      <c r="A240" s="45" t="s">
        <v>117</v>
      </c>
      <c r="B240" s="21"/>
      <c r="C240" s="18">
        <v>2</v>
      </c>
      <c r="D240" s="79">
        <v>160</v>
      </c>
      <c r="E240" s="79"/>
      <c r="F240" s="48">
        <f>C240*D240</f>
        <v>320</v>
      </c>
      <c r="G240" s="20" t="s">
        <v>14</v>
      </c>
      <c r="I240">
        <v>50</v>
      </c>
      <c r="J240">
        <f>C240*I240</f>
        <v>100</v>
      </c>
    </row>
    <row r="241" spans="1:10" ht="14.45" customHeight="1" x14ac:dyDescent="0.25">
      <c r="A241" s="45" t="s">
        <v>54</v>
      </c>
      <c r="B241" s="21"/>
      <c r="C241" s="18">
        <v>1</v>
      </c>
      <c r="D241" s="79">
        <v>87</v>
      </c>
      <c r="E241" s="79"/>
      <c r="F241" s="48">
        <f>C241*D241</f>
        <v>87</v>
      </c>
      <c r="G241" s="20" t="s">
        <v>14</v>
      </c>
      <c r="I241">
        <v>30</v>
      </c>
      <c r="J241">
        <f>C241*I241</f>
        <v>30</v>
      </c>
    </row>
    <row r="242" spans="1:10" x14ac:dyDescent="0.25">
      <c r="A242" s="45" t="s">
        <v>121</v>
      </c>
      <c r="B242" s="21"/>
      <c r="C242" s="18">
        <v>4</v>
      </c>
      <c r="D242" s="79">
        <v>35</v>
      </c>
      <c r="E242" s="79"/>
      <c r="F242" s="48">
        <f>C242*D242</f>
        <v>140</v>
      </c>
      <c r="G242" s="20" t="s">
        <v>14</v>
      </c>
      <c r="I242">
        <v>30</v>
      </c>
      <c r="J242">
        <f>C242*I242</f>
        <v>120</v>
      </c>
    </row>
    <row r="243" spans="1:10" ht="14.45" customHeight="1" x14ac:dyDescent="0.25">
      <c r="A243" s="45" t="s">
        <v>79</v>
      </c>
      <c r="B243" s="21"/>
      <c r="C243" s="18">
        <v>1</v>
      </c>
      <c r="D243" s="79">
        <v>315</v>
      </c>
      <c r="E243" s="79"/>
      <c r="F243" s="48">
        <f>C243*D243</f>
        <v>315</v>
      </c>
      <c r="G243" s="20" t="s">
        <v>14</v>
      </c>
      <c r="I243">
        <v>270</v>
      </c>
      <c r="J243">
        <f>C243*I243</f>
        <v>270</v>
      </c>
    </row>
    <row r="244" spans="1:10" ht="15.75" customHeight="1" x14ac:dyDescent="0.25">
      <c r="A244" s="45" t="s">
        <v>210</v>
      </c>
      <c r="B244" s="21"/>
      <c r="C244" s="18">
        <v>1</v>
      </c>
      <c r="D244" s="79">
        <v>85</v>
      </c>
      <c r="E244" s="79"/>
      <c r="F244" s="48">
        <f>C244*D244</f>
        <v>85</v>
      </c>
      <c r="G244" s="20" t="s">
        <v>14</v>
      </c>
      <c r="I244">
        <v>55</v>
      </c>
      <c r="J244">
        <f>C244*I244</f>
        <v>55</v>
      </c>
    </row>
    <row r="245" spans="1:10" ht="15.75" customHeight="1" x14ac:dyDescent="0.25">
      <c r="A245" s="45"/>
      <c r="B245" s="21"/>
      <c r="C245" s="18"/>
      <c r="D245" s="79"/>
      <c r="E245" s="79"/>
      <c r="F245" s="48"/>
      <c r="G245" s="20"/>
    </row>
    <row r="246" spans="1:10" x14ac:dyDescent="0.25">
      <c r="A246" s="47" t="s">
        <v>159</v>
      </c>
      <c r="B246" s="21"/>
      <c r="C246" s="18"/>
      <c r="D246" s="79"/>
      <c r="E246" s="79"/>
      <c r="F246" s="46"/>
      <c r="G246" s="20"/>
    </row>
    <row r="247" spans="1:10" x14ac:dyDescent="0.25">
      <c r="A247" s="45" t="s">
        <v>117</v>
      </c>
      <c r="B247" s="21"/>
      <c r="C247" s="18">
        <v>1</v>
      </c>
      <c r="D247" s="79">
        <v>160</v>
      </c>
      <c r="E247" s="79"/>
      <c r="F247" s="48">
        <f>C247*D247</f>
        <v>160</v>
      </c>
      <c r="G247" s="20" t="s">
        <v>14</v>
      </c>
      <c r="I247">
        <v>50</v>
      </c>
      <c r="J247">
        <f>C247*I247</f>
        <v>50</v>
      </c>
    </row>
    <row r="248" spans="1:10" ht="14.45" customHeight="1" x14ac:dyDescent="0.25">
      <c r="A248" s="45" t="s">
        <v>54</v>
      </c>
      <c r="B248" s="21"/>
      <c r="C248" s="18">
        <v>1</v>
      </c>
      <c r="D248" s="79">
        <v>87</v>
      </c>
      <c r="E248" s="79"/>
      <c r="F248" s="48">
        <f>C248*D248</f>
        <v>87</v>
      </c>
      <c r="G248" s="20" t="s">
        <v>14</v>
      </c>
      <c r="I248">
        <v>30</v>
      </c>
      <c r="J248">
        <f>C248*I248</f>
        <v>30</v>
      </c>
    </row>
    <row r="249" spans="1:10" x14ac:dyDescent="0.25">
      <c r="A249" s="45" t="s">
        <v>121</v>
      </c>
      <c r="B249" s="21"/>
      <c r="C249" s="18">
        <v>5</v>
      </c>
      <c r="D249" s="79">
        <v>35</v>
      </c>
      <c r="E249" s="79"/>
      <c r="F249" s="48">
        <f>C249*D249</f>
        <v>175</v>
      </c>
      <c r="G249" s="20" t="s">
        <v>14</v>
      </c>
      <c r="I249">
        <v>30</v>
      </c>
      <c r="J249">
        <f>C249*I249</f>
        <v>150</v>
      </c>
    </row>
    <row r="250" spans="1:10" ht="14.45" customHeight="1" x14ac:dyDescent="0.25">
      <c r="A250" s="45" t="s">
        <v>79</v>
      </c>
      <c r="B250" s="21"/>
      <c r="C250" s="18">
        <v>1</v>
      </c>
      <c r="D250" s="79">
        <v>315</v>
      </c>
      <c r="E250" s="79"/>
      <c r="F250" s="48">
        <f>C250*D250</f>
        <v>315</v>
      </c>
      <c r="G250" s="20" t="s">
        <v>14</v>
      </c>
      <c r="I250">
        <v>270</v>
      </c>
      <c r="J250">
        <f>C250*I250</f>
        <v>270</v>
      </c>
    </row>
    <row r="251" spans="1:10" x14ac:dyDescent="0.25">
      <c r="A251" s="45" t="s">
        <v>73</v>
      </c>
      <c r="B251" s="21"/>
      <c r="C251" s="18">
        <v>1</v>
      </c>
      <c r="D251" s="79">
        <v>70</v>
      </c>
      <c r="E251" s="79"/>
      <c r="F251" s="48">
        <f>C251*D251</f>
        <v>70</v>
      </c>
      <c r="G251" s="20" t="s">
        <v>14</v>
      </c>
      <c r="I251">
        <v>30</v>
      </c>
      <c r="J251">
        <f>C251*I251</f>
        <v>30</v>
      </c>
    </row>
    <row r="252" spans="1:10" x14ac:dyDescent="0.25">
      <c r="A252" s="45"/>
      <c r="B252" s="21"/>
      <c r="C252" s="18"/>
      <c r="D252" s="79"/>
      <c r="E252" s="79"/>
      <c r="F252" s="48"/>
      <c r="G252" s="20"/>
    </row>
    <row r="253" spans="1:10" x14ac:dyDescent="0.25">
      <c r="A253" s="47" t="s">
        <v>160</v>
      </c>
      <c r="B253" s="21"/>
      <c r="C253" s="18"/>
      <c r="D253" s="79"/>
      <c r="E253" s="79"/>
      <c r="F253" s="46"/>
      <c r="G253" s="20"/>
    </row>
    <row r="254" spans="1:10" x14ac:dyDescent="0.25">
      <c r="A254" s="45" t="s">
        <v>117</v>
      </c>
      <c r="B254" s="21"/>
      <c r="C254" s="18">
        <v>1</v>
      </c>
      <c r="D254" s="79">
        <v>160</v>
      </c>
      <c r="E254" s="79"/>
      <c r="F254" s="48">
        <f>C254*D254</f>
        <v>160</v>
      </c>
      <c r="G254" s="20" t="s">
        <v>14</v>
      </c>
      <c r="I254">
        <v>50</v>
      </c>
      <c r="J254">
        <f>C254*I254</f>
        <v>50</v>
      </c>
    </row>
    <row r="255" spans="1:10" ht="14.45" customHeight="1" x14ac:dyDescent="0.25">
      <c r="A255" s="45" t="s">
        <v>54</v>
      </c>
      <c r="B255" s="21"/>
      <c r="C255" s="18">
        <v>1</v>
      </c>
      <c r="D255" s="79">
        <v>87</v>
      </c>
      <c r="E255" s="79"/>
      <c r="F255" s="48">
        <f>C255*D255</f>
        <v>87</v>
      </c>
      <c r="G255" s="20" t="s">
        <v>14</v>
      </c>
      <c r="I255">
        <v>30</v>
      </c>
      <c r="J255">
        <f>C255*I255</f>
        <v>30</v>
      </c>
    </row>
    <row r="256" spans="1:10" x14ac:dyDescent="0.25">
      <c r="A256" s="45" t="s">
        <v>121</v>
      </c>
      <c r="B256" s="21"/>
      <c r="C256" s="18">
        <v>1</v>
      </c>
      <c r="D256" s="79">
        <v>35</v>
      </c>
      <c r="E256" s="79"/>
      <c r="F256" s="48">
        <f>C256*D256</f>
        <v>35</v>
      </c>
      <c r="G256" s="20" t="s">
        <v>14</v>
      </c>
      <c r="I256">
        <v>30</v>
      </c>
      <c r="J256">
        <f>C256*I256</f>
        <v>30</v>
      </c>
    </row>
    <row r="257" spans="1:12" ht="14.45" customHeight="1" x14ac:dyDescent="0.25">
      <c r="A257" s="45" t="s">
        <v>79</v>
      </c>
      <c r="B257" s="21"/>
      <c r="C257" s="18">
        <v>1</v>
      </c>
      <c r="D257" s="79">
        <v>315</v>
      </c>
      <c r="E257" s="79"/>
      <c r="F257" s="48">
        <f>C257*D257</f>
        <v>315</v>
      </c>
      <c r="G257" s="20" t="s">
        <v>14</v>
      </c>
      <c r="I257">
        <v>270</v>
      </c>
      <c r="J257">
        <f>C257*I257</f>
        <v>270</v>
      </c>
    </row>
    <row r="258" spans="1:12" ht="15.75" customHeight="1" x14ac:dyDescent="0.25">
      <c r="A258" s="45" t="s">
        <v>210</v>
      </c>
      <c r="B258" s="21"/>
      <c r="C258" s="18">
        <v>1</v>
      </c>
      <c r="D258" s="79">
        <v>85</v>
      </c>
      <c r="E258" s="79"/>
      <c r="F258" s="48">
        <f>C258*D258</f>
        <v>85</v>
      </c>
      <c r="G258" s="20" t="s">
        <v>14</v>
      </c>
      <c r="I258">
        <v>55</v>
      </c>
      <c r="J258">
        <f>C258*I258</f>
        <v>55</v>
      </c>
    </row>
    <row r="259" spans="1:12" x14ac:dyDescent="0.25">
      <c r="A259" s="45"/>
      <c r="B259" s="21"/>
      <c r="C259" s="18"/>
      <c r="D259" s="79"/>
      <c r="E259" s="79"/>
      <c r="F259" s="48"/>
      <c r="G259" s="20"/>
    </row>
    <row r="260" spans="1:12" x14ac:dyDescent="0.25">
      <c r="A260" s="47" t="s">
        <v>161</v>
      </c>
      <c r="B260" s="21"/>
      <c r="C260" s="18"/>
      <c r="D260" s="79"/>
      <c r="E260" s="79"/>
      <c r="F260" s="46"/>
      <c r="G260" s="20"/>
    </row>
    <row r="261" spans="1:12" x14ac:dyDescent="0.25">
      <c r="A261" s="45" t="s">
        <v>117</v>
      </c>
      <c r="B261" s="21"/>
      <c r="C261" s="18">
        <v>2</v>
      </c>
      <c r="D261" s="79">
        <v>160</v>
      </c>
      <c r="E261" s="79"/>
      <c r="F261" s="48">
        <f>C261*D261</f>
        <v>320</v>
      </c>
      <c r="G261" s="20" t="s">
        <v>14</v>
      </c>
      <c r="I261">
        <v>50</v>
      </c>
      <c r="J261">
        <f>C261*I261</f>
        <v>100</v>
      </c>
    </row>
    <row r="262" spans="1:12" ht="14.45" customHeight="1" x14ac:dyDescent="0.25">
      <c r="A262" s="45" t="s">
        <v>54</v>
      </c>
      <c r="B262" s="21"/>
      <c r="C262" s="18">
        <v>2</v>
      </c>
      <c r="D262" s="79">
        <v>87</v>
      </c>
      <c r="E262" s="79"/>
      <c r="F262" s="48">
        <f>C262*D262</f>
        <v>174</v>
      </c>
      <c r="G262" s="20" t="s">
        <v>14</v>
      </c>
      <c r="I262">
        <v>30</v>
      </c>
      <c r="J262">
        <f>C262*I262</f>
        <v>60</v>
      </c>
    </row>
    <row r="263" spans="1:12" ht="14.45" customHeight="1" x14ac:dyDescent="0.25">
      <c r="A263" s="45" t="s">
        <v>79</v>
      </c>
      <c r="B263" s="21"/>
      <c r="C263" s="18">
        <v>1</v>
      </c>
      <c r="D263" s="79">
        <v>315</v>
      </c>
      <c r="E263" s="79"/>
      <c r="F263" s="48">
        <f>C263*D263</f>
        <v>315</v>
      </c>
      <c r="G263" s="20" t="s">
        <v>14</v>
      </c>
      <c r="I263">
        <v>270</v>
      </c>
      <c r="J263">
        <f>C263*I263</f>
        <v>270</v>
      </c>
    </row>
    <row r="264" spans="1:12" ht="15.75" customHeight="1" x14ac:dyDescent="0.25">
      <c r="A264" s="45" t="s">
        <v>211</v>
      </c>
      <c r="B264" s="21"/>
      <c r="C264" s="18">
        <v>1</v>
      </c>
      <c r="D264" s="79">
        <v>125</v>
      </c>
      <c r="E264" s="79"/>
      <c r="F264" s="48">
        <f>C264*D264</f>
        <v>125</v>
      </c>
      <c r="G264" s="20" t="s">
        <v>14</v>
      </c>
      <c r="I264">
        <v>55</v>
      </c>
      <c r="J264">
        <f>C264*I264</f>
        <v>55</v>
      </c>
    </row>
    <row r="265" spans="1:12" ht="14.45" customHeight="1" x14ac:dyDescent="0.25">
      <c r="A265" s="45"/>
      <c r="B265" s="21"/>
      <c r="C265" s="18"/>
      <c r="D265" s="79"/>
      <c r="E265" s="79"/>
      <c r="F265" s="48"/>
      <c r="G265" s="20"/>
    </row>
    <row r="266" spans="1:12" x14ac:dyDescent="0.25">
      <c r="A266" s="66" t="s">
        <v>75</v>
      </c>
      <c r="B266" s="21"/>
      <c r="C266" s="18"/>
      <c r="D266" s="79"/>
      <c r="E266" s="79"/>
      <c r="F266" s="46"/>
      <c r="G266" s="20"/>
    </row>
    <row r="267" spans="1:12" x14ac:dyDescent="0.25">
      <c r="A267" s="66"/>
      <c r="B267" s="21"/>
      <c r="C267" s="18"/>
      <c r="D267" s="68"/>
      <c r="E267" s="68"/>
      <c r="F267" s="46"/>
      <c r="G267" s="20"/>
    </row>
    <row r="268" spans="1:12" x14ac:dyDescent="0.25">
      <c r="A268" s="45" t="s">
        <v>186</v>
      </c>
      <c r="B268" s="21"/>
      <c r="C268" s="18">
        <v>10</v>
      </c>
      <c r="D268" s="79">
        <v>105</v>
      </c>
      <c r="E268" s="79"/>
      <c r="F268" s="46">
        <f>C268*D268</f>
        <v>1050</v>
      </c>
      <c r="G268" s="20" t="s">
        <v>14</v>
      </c>
      <c r="I268">
        <v>50</v>
      </c>
      <c r="J268">
        <f>C268*I268</f>
        <v>500</v>
      </c>
    </row>
    <row r="269" spans="1:12" x14ac:dyDescent="0.25">
      <c r="A269" s="45"/>
      <c r="B269" s="21"/>
      <c r="C269" s="18"/>
      <c r="D269" s="79"/>
      <c r="E269" s="79"/>
      <c r="F269" s="46"/>
      <c r="G269" s="20"/>
    </row>
    <row r="270" spans="1:12" x14ac:dyDescent="0.25">
      <c r="A270" s="47" t="s">
        <v>76</v>
      </c>
      <c r="B270" s="17"/>
      <c r="C270" s="18"/>
      <c r="D270" s="79"/>
      <c r="E270" s="79"/>
      <c r="F270" s="19"/>
      <c r="G270" s="20"/>
    </row>
    <row r="271" spans="1:12" x14ac:dyDescent="0.25">
      <c r="A271" s="45" t="s">
        <v>77</v>
      </c>
      <c r="B271" s="21"/>
      <c r="C271" s="18">
        <v>1</v>
      </c>
      <c r="D271" s="79">
        <v>1200</v>
      </c>
      <c r="E271" s="79"/>
      <c r="F271" s="46">
        <f>C271*D271</f>
        <v>1200</v>
      </c>
      <c r="G271" s="20" t="s">
        <v>14</v>
      </c>
      <c r="L271" t="s">
        <v>84</v>
      </c>
    </row>
    <row r="272" spans="1:12" x14ac:dyDescent="0.25">
      <c r="A272" s="45" t="s">
        <v>140</v>
      </c>
      <c r="B272" s="17"/>
      <c r="C272" s="18">
        <v>2</v>
      </c>
      <c r="D272" s="79">
        <v>850</v>
      </c>
      <c r="E272" s="79"/>
      <c r="F272" s="46">
        <f>C272*D272</f>
        <v>1700</v>
      </c>
      <c r="G272" s="20" t="s">
        <v>14</v>
      </c>
    </row>
    <row r="273" spans="1:19" x14ac:dyDescent="0.25">
      <c r="A273" s="45" t="s">
        <v>33</v>
      </c>
      <c r="B273" s="21"/>
      <c r="C273" s="18">
        <v>1</v>
      </c>
      <c r="D273" s="79">
        <v>440</v>
      </c>
      <c r="E273" s="79"/>
      <c r="F273" s="46">
        <f>C273*D273</f>
        <v>440</v>
      </c>
      <c r="G273" s="20" t="s">
        <v>14</v>
      </c>
      <c r="I273">
        <v>540</v>
      </c>
      <c r="J273">
        <v>540</v>
      </c>
    </row>
    <row r="274" spans="1:19" x14ac:dyDescent="0.25">
      <c r="A274" s="45"/>
      <c r="B274" s="17"/>
      <c r="C274" s="18"/>
      <c r="D274" s="79"/>
      <c r="E274" s="79"/>
      <c r="F274" s="46"/>
      <c r="G274" s="20"/>
    </row>
    <row r="275" spans="1:19" x14ac:dyDescent="0.25">
      <c r="A275" s="47" t="s">
        <v>109</v>
      </c>
      <c r="B275" s="17"/>
      <c r="C275" s="18"/>
      <c r="D275" s="79"/>
      <c r="E275" s="79"/>
      <c r="F275" s="19"/>
      <c r="G275" s="20"/>
      <c r="K275" t="s">
        <v>173</v>
      </c>
      <c r="L275" t="s">
        <v>171</v>
      </c>
      <c r="M275" t="s">
        <v>172</v>
      </c>
      <c r="N275" t="s">
        <v>110</v>
      </c>
    </row>
    <row r="276" spans="1:19" x14ac:dyDescent="0.25">
      <c r="A276" s="45" t="s">
        <v>174</v>
      </c>
      <c r="B276" s="17"/>
      <c r="C276" s="18">
        <v>1</v>
      </c>
      <c r="D276" s="79">
        <v>1935</v>
      </c>
      <c r="E276" s="79"/>
      <c r="F276" s="46">
        <f>C276*D276</f>
        <v>1935</v>
      </c>
      <c r="G276" s="20" t="s">
        <v>14</v>
      </c>
      <c r="K276">
        <v>491</v>
      </c>
      <c r="L276">
        <v>393</v>
      </c>
      <c r="M276">
        <v>324</v>
      </c>
      <c r="N276" t="s">
        <v>111</v>
      </c>
      <c r="O276" t="s">
        <v>167</v>
      </c>
    </row>
    <row r="277" spans="1:19" x14ac:dyDescent="0.25">
      <c r="A277" s="45" t="s">
        <v>175</v>
      </c>
      <c r="B277" s="17"/>
      <c r="C277" s="18"/>
      <c r="D277" s="79"/>
      <c r="E277" s="79"/>
      <c r="F277" s="19"/>
      <c r="G277" s="20"/>
      <c r="K277">
        <v>491</v>
      </c>
      <c r="L277">
        <v>393</v>
      </c>
      <c r="M277">
        <v>324</v>
      </c>
      <c r="N277" t="s">
        <v>111</v>
      </c>
      <c r="O277" t="s">
        <v>167</v>
      </c>
    </row>
    <row r="278" spans="1:19" x14ac:dyDescent="0.25">
      <c r="A278" s="45" t="s">
        <v>176</v>
      </c>
      <c r="B278" s="17"/>
      <c r="C278" s="18"/>
      <c r="D278" s="79"/>
      <c r="E278" s="79"/>
      <c r="F278" s="19"/>
      <c r="G278" s="20"/>
      <c r="K278">
        <v>809</v>
      </c>
      <c r="L278">
        <v>645</v>
      </c>
      <c r="M278">
        <v>535</v>
      </c>
      <c r="N278" t="s">
        <v>112</v>
      </c>
      <c r="O278" t="s">
        <v>168</v>
      </c>
    </row>
    <row r="279" spans="1:19" x14ac:dyDescent="0.25">
      <c r="A279" s="45" t="s">
        <v>177</v>
      </c>
      <c r="B279" s="21"/>
      <c r="C279" s="18"/>
      <c r="D279" s="79"/>
      <c r="E279" s="79"/>
      <c r="F279" s="48"/>
      <c r="G279" s="20"/>
      <c r="K279">
        <v>100</v>
      </c>
      <c r="L279">
        <v>79</v>
      </c>
      <c r="M279">
        <v>65</v>
      </c>
      <c r="N279" t="s">
        <v>113</v>
      </c>
      <c r="P279">
        <v>219</v>
      </c>
      <c r="Q279">
        <v>175</v>
      </c>
      <c r="R279">
        <v>145</v>
      </c>
      <c r="S279" t="s">
        <v>166</v>
      </c>
    </row>
    <row r="280" spans="1:19" x14ac:dyDescent="0.25">
      <c r="A280" s="45" t="s">
        <v>164</v>
      </c>
      <c r="B280" s="17"/>
      <c r="C280" s="18"/>
      <c r="D280" s="79"/>
      <c r="E280" s="79"/>
      <c r="F280" s="19"/>
      <c r="G280" s="20"/>
      <c r="K280">
        <v>150</v>
      </c>
      <c r="L280">
        <v>150</v>
      </c>
      <c r="M280">
        <v>150</v>
      </c>
      <c r="N280" t="s">
        <v>106</v>
      </c>
    </row>
    <row r="281" spans="1:19" ht="15.75" customHeight="1" x14ac:dyDescent="0.25">
      <c r="A281" s="45" t="s">
        <v>165</v>
      </c>
      <c r="B281" s="21"/>
      <c r="C281" s="18"/>
      <c r="D281" s="79"/>
      <c r="E281" s="79"/>
      <c r="F281" s="48"/>
      <c r="G281" s="20"/>
      <c r="K281">
        <v>192</v>
      </c>
      <c r="L281">
        <v>154</v>
      </c>
      <c r="M281">
        <v>127</v>
      </c>
      <c r="N281" t="s">
        <v>169</v>
      </c>
      <c r="O281" t="s">
        <v>170</v>
      </c>
    </row>
    <row r="282" spans="1:19" x14ac:dyDescent="0.25">
      <c r="A282" s="45" t="s">
        <v>33</v>
      </c>
      <c r="B282" s="21"/>
      <c r="C282" s="18">
        <v>1</v>
      </c>
      <c r="D282" s="79">
        <v>440</v>
      </c>
      <c r="E282" s="79"/>
      <c r="F282" s="46">
        <f>C282*D282</f>
        <v>440</v>
      </c>
      <c r="G282" s="20" t="s">
        <v>14</v>
      </c>
      <c r="I282">
        <v>540</v>
      </c>
      <c r="J282">
        <v>540</v>
      </c>
    </row>
    <row r="283" spans="1:19" ht="16.5" x14ac:dyDescent="0.35">
      <c r="A283" s="45"/>
      <c r="B283" s="17"/>
      <c r="C283" s="49"/>
      <c r="D283" s="79"/>
      <c r="E283" s="79"/>
      <c r="F283" s="49"/>
      <c r="G283" s="52"/>
    </row>
    <row r="284" spans="1:19" x14ac:dyDescent="0.25">
      <c r="A284" s="47" t="s">
        <v>191</v>
      </c>
      <c r="B284" s="17"/>
      <c r="C284" s="18"/>
      <c r="D284" s="79"/>
      <c r="E284" s="79"/>
      <c r="F284" s="19"/>
      <c r="G284" s="20"/>
      <c r="K284" t="s">
        <v>173</v>
      </c>
      <c r="L284" t="s">
        <v>171</v>
      </c>
      <c r="M284" t="s">
        <v>172</v>
      </c>
      <c r="N284" t="s">
        <v>110</v>
      </c>
    </row>
    <row r="285" spans="1:19" x14ac:dyDescent="0.25">
      <c r="A285" s="45" t="s">
        <v>201</v>
      </c>
      <c r="B285" s="17"/>
      <c r="C285" s="18"/>
      <c r="D285" s="79"/>
      <c r="E285" s="79"/>
      <c r="F285" s="19"/>
      <c r="G285" s="20"/>
    </row>
    <row r="286" spans="1:19" x14ac:dyDescent="0.25">
      <c r="A286" s="45" t="s">
        <v>202</v>
      </c>
      <c r="B286" s="17"/>
      <c r="C286" s="18"/>
      <c r="D286" s="53"/>
      <c r="E286" s="53"/>
      <c r="F286" s="19"/>
      <c r="G286" s="20"/>
    </row>
    <row r="287" spans="1:19" ht="16.5" x14ac:dyDescent="0.35">
      <c r="A287" s="45" t="s">
        <v>195</v>
      </c>
      <c r="B287" s="17"/>
      <c r="C287" s="49"/>
      <c r="D287" s="79"/>
      <c r="E287" s="79"/>
      <c r="F287" s="49"/>
      <c r="G287" s="52"/>
    </row>
    <row r="288" spans="1:19" ht="16.5" x14ac:dyDescent="0.35">
      <c r="A288" s="45" t="s">
        <v>196</v>
      </c>
      <c r="B288" s="17"/>
      <c r="C288" s="49"/>
      <c r="D288" s="79"/>
      <c r="E288" s="79"/>
      <c r="F288" s="49"/>
      <c r="G288" s="52"/>
    </row>
    <row r="289" spans="1:12" x14ac:dyDescent="0.25">
      <c r="A289" s="45" t="s">
        <v>197</v>
      </c>
      <c r="B289" s="17"/>
      <c r="C289" s="18"/>
      <c r="D289" s="79"/>
      <c r="E289" s="79"/>
      <c r="F289" s="46"/>
      <c r="G289" s="20"/>
    </row>
    <row r="290" spans="1:12" x14ac:dyDescent="0.25">
      <c r="A290" s="45" t="s">
        <v>198</v>
      </c>
      <c r="B290" s="17"/>
      <c r="C290" s="18"/>
      <c r="D290" s="79"/>
      <c r="E290" s="79"/>
      <c r="F290" s="46"/>
      <c r="G290" s="20"/>
    </row>
    <row r="291" spans="1:12" x14ac:dyDescent="0.25">
      <c r="A291" s="45" t="s">
        <v>199</v>
      </c>
      <c r="B291" s="17"/>
      <c r="C291" s="18"/>
      <c r="D291" s="79"/>
      <c r="E291" s="79"/>
      <c r="F291" s="46"/>
      <c r="G291" s="20"/>
    </row>
    <row r="292" spans="1:12" x14ac:dyDescent="0.25">
      <c r="A292" s="45" t="s">
        <v>200</v>
      </c>
      <c r="B292" s="17"/>
      <c r="C292" s="18"/>
      <c r="D292" s="79"/>
      <c r="E292" s="79"/>
      <c r="F292" s="46"/>
      <c r="G292" s="20"/>
    </row>
    <row r="293" spans="1:12" x14ac:dyDescent="0.25">
      <c r="A293" s="45" t="s">
        <v>192</v>
      </c>
      <c r="B293" s="17"/>
      <c r="C293" s="18"/>
      <c r="D293" s="79"/>
      <c r="E293" s="79"/>
      <c r="F293" s="46"/>
      <c r="G293" s="20"/>
    </row>
    <row r="294" spans="1:12" x14ac:dyDescent="0.25">
      <c r="A294" s="45" t="s">
        <v>193</v>
      </c>
      <c r="B294" s="17"/>
      <c r="C294" s="18"/>
      <c r="D294" s="79"/>
      <c r="E294" s="79"/>
      <c r="F294" s="46"/>
      <c r="G294" s="20"/>
    </row>
    <row r="295" spans="1:12" x14ac:dyDescent="0.25">
      <c r="A295" s="45" t="s">
        <v>194</v>
      </c>
      <c r="B295" s="17"/>
      <c r="C295" s="18"/>
      <c r="D295" s="79"/>
      <c r="E295" s="79"/>
      <c r="F295" s="46"/>
      <c r="G295" s="20"/>
    </row>
    <row r="296" spans="1:12" x14ac:dyDescent="0.25">
      <c r="A296" s="45" t="s">
        <v>203</v>
      </c>
      <c r="B296" s="17"/>
      <c r="C296" s="18">
        <v>1</v>
      </c>
      <c r="D296" s="79">
        <v>1770</v>
      </c>
      <c r="E296" s="79"/>
      <c r="F296" s="46">
        <f>C296*D296</f>
        <v>1770</v>
      </c>
      <c r="G296" s="20" t="s">
        <v>14</v>
      </c>
      <c r="I296">
        <v>1440</v>
      </c>
      <c r="J296">
        <f>C296*I296</f>
        <v>1440</v>
      </c>
      <c r="L296" t="s">
        <v>204</v>
      </c>
    </row>
    <row r="297" spans="1:12" x14ac:dyDescent="0.25">
      <c r="A297" s="45"/>
      <c r="B297" s="17"/>
      <c r="C297" s="18"/>
      <c r="D297" s="79"/>
      <c r="E297" s="79"/>
      <c r="F297" s="46"/>
      <c r="G297" s="20"/>
    </row>
    <row r="298" spans="1:12" x14ac:dyDescent="0.25">
      <c r="A298" s="47" t="s">
        <v>206</v>
      </c>
      <c r="B298" s="17"/>
      <c r="C298" s="18"/>
      <c r="D298" s="79"/>
      <c r="E298" s="79"/>
      <c r="F298" s="19"/>
      <c r="G298" s="20"/>
    </row>
    <row r="299" spans="1:12" x14ac:dyDescent="0.25">
      <c r="A299" s="45" t="s">
        <v>207</v>
      </c>
      <c r="B299" s="17"/>
      <c r="C299" s="18"/>
      <c r="D299" s="79"/>
      <c r="E299" s="79"/>
      <c r="F299" s="19"/>
      <c r="G299" s="20"/>
    </row>
    <row r="300" spans="1:12" x14ac:dyDescent="0.25">
      <c r="A300" s="45" t="s">
        <v>208</v>
      </c>
      <c r="B300" s="17"/>
      <c r="C300" s="18"/>
      <c r="D300" s="68"/>
      <c r="E300" s="68"/>
      <c r="F300" s="19"/>
      <c r="G300" s="20"/>
    </row>
    <row r="301" spans="1:12" x14ac:dyDescent="0.25">
      <c r="A301" s="45" t="s">
        <v>190</v>
      </c>
      <c r="B301" s="17"/>
      <c r="C301" s="18">
        <v>6</v>
      </c>
      <c r="D301" s="79">
        <v>95</v>
      </c>
      <c r="E301" s="79"/>
      <c r="F301" s="46">
        <f>C301*D301</f>
        <v>570</v>
      </c>
      <c r="G301" s="20" t="s">
        <v>14</v>
      </c>
      <c r="I301">
        <v>55</v>
      </c>
      <c r="J301">
        <f>C301*I301</f>
        <v>330</v>
      </c>
    </row>
    <row r="302" spans="1:12" ht="16.5" x14ac:dyDescent="0.35">
      <c r="A302" s="45"/>
      <c r="B302" s="17"/>
      <c r="C302" s="49"/>
      <c r="D302" s="79"/>
      <c r="E302" s="79"/>
      <c r="F302" s="49"/>
      <c r="G302" s="52"/>
    </row>
    <row r="303" spans="1:12" x14ac:dyDescent="0.25">
      <c r="A303" s="66" t="s">
        <v>74</v>
      </c>
      <c r="B303" s="21"/>
      <c r="C303" s="18"/>
      <c r="D303" s="79"/>
      <c r="E303" s="79"/>
      <c r="F303" s="46"/>
      <c r="G303" s="20"/>
    </row>
    <row r="304" spans="1:12" x14ac:dyDescent="0.25">
      <c r="A304" s="45" t="s">
        <v>23</v>
      </c>
      <c r="B304" s="21"/>
      <c r="C304" s="18">
        <v>1</v>
      </c>
      <c r="D304" s="79">
        <v>440</v>
      </c>
      <c r="E304" s="79"/>
      <c r="F304" s="46">
        <f t="shared" ref="F304:F309" si="14">C304*D304</f>
        <v>440</v>
      </c>
      <c r="G304" s="20" t="s">
        <v>14</v>
      </c>
      <c r="I304">
        <v>480</v>
      </c>
      <c r="J304">
        <f>C304*I304</f>
        <v>480</v>
      </c>
    </row>
    <row r="305" spans="1:14" x14ac:dyDescent="0.25">
      <c r="A305" s="45" t="s">
        <v>24</v>
      </c>
      <c r="B305" s="21"/>
      <c r="C305" s="18">
        <v>1</v>
      </c>
      <c r="D305" s="79">
        <v>200</v>
      </c>
      <c r="E305" s="79"/>
      <c r="F305" s="46">
        <f t="shared" si="14"/>
        <v>200</v>
      </c>
      <c r="G305" s="20" t="s">
        <v>14</v>
      </c>
    </row>
    <row r="306" spans="1:14" x14ac:dyDescent="0.25">
      <c r="A306" s="45" t="s">
        <v>32</v>
      </c>
      <c r="B306" s="21"/>
      <c r="C306" s="18">
        <v>14</v>
      </c>
      <c r="D306" s="79">
        <v>50</v>
      </c>
      <c r="E306" s="79"/>
      <c r="F306" s="46">
        <f t="shared" si="14"/>
        <v>700</v>
      </c>
      <c r="G306" s="20" t="s">
        <v>14</v>
      </c>
    </row>
    <row r="307" spans="1:14" x14ac:dyDescent="0.25">
      <c r="A307" s="45" t="s">
        <v>33</v>
      </c>
      <c r="B307" s="21"/>
      <c r="C307" s="18">
        <v>0</v>
      </c>
      <c r="D307" s="79">
        <v>440</v>
      </c>
      <c r="E307" s="79"/>
      <c r="F307" s="46">
        <f t="shared" si="14"/>
        <v>0</v>
      </c>
      <c r="G307" s="20" t="s">
        <v>14</v>
      </c>
      <c r="I307">
        <v>480</v>
      </c>
      <c r="J307">
        <f>C307*I307</f>
        <v>0</v>
      </c>
    </row>
    <row r="308" spans="1:14" x14ac:dyDescent="0.25">
      <c r="A308" s="45" t="s">
        <v>64</v>
      </c>
      <c r="B308" s="21"/>
      <c r="C308" s="18">
        <v>9</v>
      </c>
      <c r="D308" s="79">
        <v>90</v>
      </c>
      <c r="E308" s="79"/>
      <c r="F308" s="46">
        <f t="shared" si="14"/>
        <v>810</v>
      </c>
      <c r="G308" s="20" t="s">
        <v>14</v>
      </c>
      <c r="I308">
        <v>60</v>
      </c>
      <c r="J308">
        <f>C308*I308</f>
        <v>540</v>
      </c>
    </row>
    <row r="309" spans="1:14" x14ac:dyDescent="0.25">
      <c r="A309" s="45" t="s">
        <v>44</v>
      </c>
      <c r="B309" s="21"/>
      <c r="C309" s="18">
        <v>1.5</v>
      </c>
      <c r="D309" s="79">
        <v>440</v>
      </c>
      <c r="E309" s="79"/>
      <c r="F309" s="46">
        <f t="shared" si="14"/>
        <v>660</v>
      </c>
      <c r="G309" s="20" t="s">
        <v>14</v>
      </c>
      <c r="I309">
        <v>480</v>
      </c>
      <c r="J309">
        <f>C309*I309</f>
        <v>720</v>
      </c>
    </row>
    <row r="310" spans="1:14" x14ac:dyDescent="0.25">
      <c r="A310" s="45"/>
      <c r="B310" s="21"/>
      <c r="C310" s="18"/>
      <c r="D310" s="79"/>
      <c r="E310" s="79"/>
      <c r="F310" s="46"/>
      <c r="G310" s="20"/>
    </row>
    <row r="311" spans="1:14" ht="14.45" customHeight="1" x14ac:dyDescent="0.25">
      <c r="A311" s="47"/>
      <c r="B311" s="21"/>
      <c r="C311" s="18"/>
      <c r="D311" s="79"/>
      <c r="E311" s="79"/>
      <c r="F311" s="46"/>
      <c r="G311" s="20"/>
    </row>
    <row r="312" spans="1:14" ht="16.5" x14ac:dyDescent="0.35">
      <c r="A312" s="45"/>
      <c r="C312" s="49" t="s">
        <v>209</v>
      </c>
      <c r="D312" s="79"/>
      <c r="E312" s="79"/>
      <c r="F312" s="49">
        <f>SUM(F27:F309)</f>
        <v>47729</v>
      </c>
      <c r="G312" s="52" t="s">
        <v>14</v>
      </c>
      <c r="J312" s="67">
        <f>SUM(J27:J311)</f>
        <v>21760</v>
      </c>
      <c r="K312" t="s">
        <v>56</v>
      </c>
      <c r="M312">
        <f>(J312/60)/8</f>
        <v>45.333333333333336</v>
      </c>
      <c r="N312" t="s">
        <v>80</v>
      </c>
    </row>
    <row r="313" spans="1:14" x14ac:dyDescent="0.25">
      <c r="A313" s="24"/>
      <c r="B313" s="25"/>
      <c r="C313" s="26"/>
      <c r="D313" s="85"/>
      <c r="E313" s="85"/>
      <c r="F313" s="27"/>
      <c r="G313" s="28"/>
    </row>
    <row r="314" spans="1:14" x14ac:dyDescent="0.25">
      <c r="D314" s="84"/>
      <c r="E314" s="84"/>
    </row>
    <row r="315" spans="1:14" ht="15.75" x14ac:dyDescent="0.25">
      <c r="A315" s="29" t="s">
        <v>15</v>
      </c>
      <c r="B315" s="30" t="s">
        <v>16</v>
      </c>
      <c r="C315" s="29" t="s">
        <v>13</v>
      </c>
      <c r="E315" s="31"/>
      <c r="F315" s="32"/>
      <c r="G315" s="33"/>
    </row>
    <row r="316" spans="1:14" ht="16.5" x14ac:dyDescent="0.35">
      <c r="A316" s="34"/>
      <c r="B316" s="35"/>
      <c r="C316" s="36"/>
      <c r="D316" s="21"/>
      <c r="E316" s="37" t="s">
        <v>17</v>
      </c>
      <c r="F316" s="38"/>
      <c r="G316" s="39"/>
    </row>
    <row r="317" spans="1:14" x14ac:dyDescent="0.25">
      <c r="A317" s="24"/>
      <c r="B317" s="40"/>
      <c r="C317" s="41"/>
      <c r="D317" s="21"/>
      <c r="E317" s="24"/>
      <c r="F317" s="42"/>
      <c r="G317" s="41"/>
    </row>
    <row r="320" spans="1:14" x14ac:dyDescent="0.25">
      <c r="A320" s="43" t="s">
        <v>18</v>
      </c>
      <c r="C320" t="s">
        <v>19</v>
      </c>
      <c r="F320" s="43" t="s">
        <v>20</v>
      </c>
    </row>
    <row r="322" spans="3:3" x14ac:dyDescent="0.25">
      <c r="C322" t="s">
        <v>21</v>
      </c>
    </row>
  </sheetData>
  <mergeCells count="275">
    <mergeCell ref="D210:E210"/>
    <mergeCell ref="D229:E229"/>
    <mergeCell ref="D233:E233"/>
    <mergeCell ref="D234:E234"/>
    <mergeCell ref="D230:E230"/>
    <mergeCell ref="D208:E208"/>
    <mergeCell ref="D205:E205"/>
    <mergeCell ref="D203:E203"/>
    <mergeCell ref="D201:E201"/>
    <mergeCell ref="D202:E202"/>
    <mergeCell ref="D204:E204"/>
    <mergeCell ref="D213:E213"/>
    <mergeCell ref="D214:E214"/>
    <mergeCell ref="D220:E220"/>
    <mergeCell ref="D219:E219"/>
    <mergeCell ref="D222:E222"/>
    <mergeCell ref="D223:E223"/>
    <mergeCell ref="D209:E209"/>
    <mergeCell ref="D211:E211"/>
    <mergeCell ref="D216:E216"/>
    <mergeCell ref="D217:E217"/>
    <mergeCell ref="D218:E218"/>
    <mergeCell ref="D215:E215"/>
    <mergeCell ref="D221:E221"/>
    <mergeCell ref="D200:E200"/>
    <mergeCell ref="D206:E206"/>
    <mergeCell ref="D207:E207"/>
    <mergeCell ref="D198:E198"/>
    <mergeCell ref="D197:E197"/>
    <mergeCell ref="D199:E199"/>
    <mergeCell ref="D193:E193"/>
    <mergeCell ref="D194:E194"/>
    <mergeCell ref="D196:E196"/>
    <mergeCell ref="D195:E195"/>
    <mergeCell ref="D189:E189"/>
    <mergeCell ref="D192:E192"/>
    <mergeCell ref="D142:E142"/>
    <mergeCell ref="D162:E162"/>
    <mergeCell ref="D170:E170"/>
    <mergeCell ref="D187:E187"/>
    <mergeCell ref="D190:E190"/>
    <mergeCell ref="D150:E150"/>
    <mergeCell ref="D165:E165"/>
    <mergeCell ref="D172:E172"/>
    <mergeCell ref="D183:E183"/>
    <mergeCell ref="D182:E182"/>
    <mergeCell ref="D184:E184"/>
    <mergeCell ref="D185:E185"/>
    <mergeCell ref="D186:E186"/>
    <mergeCell ref="D188:E188"/>
    <mergeCell ref="D178:E178"/>
    <mergeCell ref="D174:E174"/>
    <mergeCell ref="D179:E179"/>
    <mergeCell ref="D180:E180"/>
    <mergeCell ref="D181:E181"/>
    <mergeCell ref="D151:E151"/>
    <mergeCell ref="D153:E153"/>
    <mergeCell ref="D160:E160"/>
    <mergeCell ref="D139:E139"/>
    <mergeCell ref="D140:E140"/>
    <mergeCell ref="D141:E141"/>
    <mergeCell ref="D132:E132"/>
    <mergeCell ref="D133:E133"/>
    <mergeCell ref="D134:E134"/>
    <mergeCell ref="D135:E135"/>
    <mergeCell ref="D107:E107"/>
    <mergeCell ref="D110:E110"/>
    <mergeCell ref="D93:E93"/>
    <mergeCell ref="D89:E89"/>
    <mergeCell ref="D101:E101"/>
    <mergeCell ref="D121:E121"/>
    <mergeCell ref="D122:E122"/>
    <mergeCell ref="D123:E123"/>
    <mergeCell ref="D125:E125"/>
    <mergeCell ref="D126:E126"/>
    <mergeCell ref="D127:E127"/>
    <mergeCell ref="D120:E120"/>
    <mergeCell ref="D128:E128"/>
    <mergeCell ref="D129:E129"/>
    <mergeCell ref="D130:E130"/>
    <mergeCell ref="D98:E98"/>
    <mergeCell ref="D99:E99"/>
    <mergeCell ref="D100:E100"/>
    <mergeCell ref="D102:E102"/>
    <mergeCell ref="D104:E104"/>
    <mergeCell ref="D103:E103"/>
    <mergeCell ref="D92:E92"/>
    <mergeCell ref="D96:E96"/>
    <mergeCell ref="D97:E97"/>
    <mergeCell ref="D84:E84"/>
    <mergeCell ref="D85:E85"/>
    <mergeCell ref="D41:E41"/>
    <mergeCell ref="D86:E86"/>
    <mergeCell ref="D87:E87"/>
    <mergeCell ref="D88:E88"/>
    <mergeCell ref="D83:E83"/>
    <mergeCell ref="D71:E71"/>
    <mergeCell ref="D50:E50"/>
    <mergeCell ref="D51:E51"/>
    <mergeCell ref="D52:E52"/>
    <mergeCell ref="D53:E53"/>
    <mergeCell ref="D54:E54"/>
    <mergeCell ref="D72:E72"/>
    <mergeCell ref="D69:E69"/>
    <mergeCell ref="D73:E73"/>
    <mergeCell ref="D74:E74"/>
    <mergeCell ref="D75:E75"/>
    <mergeCell ref="D76:E76"/>
    <mergeCell ref="D78:E78"/>
    <mergeCell ref="D77:E77"/>
    <mergeCell ref="D81:E81"/>
    <mergeCell ref="D64:E64"/>
    <mergeCell ref="D65:E65"/>
    <mergeCell ref="D67:E67"/>
    <mergeCell ref="D68:E68"/>
    <mergeCell ref="D70:E70"/>
    <mergeCell ref="D55:E55"/>
    <mergeCell ref="D56:E56"/>
    <mergeCell ref="D57:E57"/>
    <mergeCell ref="D62:E62"/>
    <mergeCell ref="D63:E63"/>
    <mergeCell ref="D59:E59"/>
    <mergeCell ref="D60:E60"/>
    <mergeCell ref="D79:E79"/>
    <mergeCell ref="D254:E254"/>
    <mergeCell ref="D255:E255"/>
    <mergeCell ref="D304:E304"/>
    <mergeCell ref="D303:E303"/>
    <mergeCell ref="D305:E305"/>
    <mergeCell ref="D283:E283"/>
    <mergeCell ref="D276:E276"/>
    <mergeCell ref="D277:E277"/>
    <mergeCell ref="D278:E278"/>
    <mergeCell ref="D279:E279"/>
    <mergeCell ref="D282:E282"/>
    <mergeCell ref="D281:E281"/>
    <mergeCell ref="D280:E280"/>
    <mergeCell ref="D275:E275"/>
    <mergeCell ref="D266:E266"/>
    <mergeCell ref="D268:E268"/>
    <mergeCell ref="D261:E261"/>
    <mergeCell ref="D262:E262"/>
    <mergeCell ref="D256:E256"/>
    <mergeCell ref="D257:E257"/>
    <mergeCell ref="D258:E258"/>
    <mergeCell ref="D259:E259"/>
    <mergeCell ref="D260:E260"/>
    <mergeCell ref="D311:E311"/>
    <mergeCell ref="D263:E263"/>
    <mergeCell ref="D264:E264"/>
    <mergeCell ref="D306:E306"/>
    <mergeCell ref="D307:E307"/>
    <mergeCell ref="D308:E308"/>
    <mergeCell ref="D309:E309"/>
    <mergeCell ref="D310:E310"/>
    <mergeCell ref="D269:E269"/>
    <mergeCell ref="D271:E271"/>
    <mergeCell ref="D272:E272"/>
    <mergeCell ref="D274:E274"/>
    <mergeCell ref="D291:E291"/>
    <mergeCell ref="D292:E292"/>
    <mergeCell ref="D247:E247"/>
    <mergeCell ref="D252:E252"/>
    <mergeCell ref="D251:E251"/>
    <mergeCell ref="D242:E242"/>
    <mergeCell ref="D225:E225"/>
    <mergeCell ref="D231:E231"/>
    <mergeCell ref="D226:E226"/>
    <mergeCell ref="D228:E228"/>
    <mergeCell ref="D227:E227"/>
    <mergeCell ref="D232:E232"/>
    <mergeCell ref="D250:E250"/>
    <mergeCell ref="D235:E235"/>
    <mergeCell ref="D236:E236"/>
    <mergeCell ref="D249:E249"/>
    <mergeCell ref="D248:E248"/>
    <mergeCell ref="D246:E246"/>
    <mergeCell ref="D245:E245"/>
    <mergeCell ref="D244:E244"/>
    <mergeCell ref="D243:E243"/>
    <mergeCell ref="D241:E241"/>
    <mergeCell ref="D238:E238"/>
    <mergeCell ref="D240:E240"/>
    <mergeCell ref="D239:E239"/>
    <mergeCell ref="D237:E237"/>
    <mergeCell ref="D144:E144"/>
    <mergeCell ref="D145:E145"/>
    <mergeCell ref="D161:E161"/>
    <mergeCell ref="D143:E143"/>
    <mergeCell ref="D136:E136"/>
    <mergeCell ref="D164:E164"/>
    <mergeCell ref="D212:E212"/>
    <mergeCell ref="D146:E146"/>
    <mergeCell ref="D147:E147"/>
    <mergeCell ref="D148:E148"/>
    <mergeCell ref="D149:E149"/>
    <mergeCell ref="D159:E159"/>
    <mergeCell ref="D163:E163"/>
    <mergeCell ref="D168:E168"/>
    <mergeCell ref="D169:E169"/>
    <mergeCell ref="D171:E171"/>
    <mergeCell ref="D173:E173"/>
    <mergeCell ref="D175:E175"/>
    <mergeCell ref="D176:E176"/>
    <mergeCell ref="D191:E191"/>
    <mergeCell ref="D166:E166"/>
    <mergeCell ref="D167:E167"/>
    <mergeCell ref="D138:E138"/>
    <mergeCell ref="D137:E137"/>
    <mergeCell ref="D44:E44"/>
    <mergeCell ref="D45:E45"/>
    <mergeCell ref="D46:E46"/>
    <mergeCell ref="D47:E47"/>
    <mergeCell ref="D29:E29"/>
    <mergeCell ref="D30:E30"/>
    <mergeCell ref="D31:E31"/>
    <mergeCell ref="D32:E32"/>
    <mergeCell ref="D34:E34"/>
    <mergeCell ref="D39:E39"/>
    <mergeCell ref="D42:E42"/>
    <mergeCell ref="D37:E37"/>
    <mergeCell ref="A24:B24"/>
    <mergeCell ref="D24:E24"/>
    <mergeCell ref="D25:E25"/>
    <mergeCell ref="D27:E27"/>
    <mergeCell ref="D26:E26"/>
    <mergeCell ref="D43:E43"/>
    <mergeCell ref="D314:E314"/>
    <mergeCell ref="D48:E48"/>
    <mergeCell ref="D312:E312"/>
    <mergeCell ref="D108:E108"/>
    <mergeCell ref="D111:E111"/>
    <mergeCell ref="D152:E152"/>
    <mergeCell ref="D116:E116"/>
    <mergeCell ref="D112:E112"/>
    <mergeCell ref="D155:E155"/>
    <mergeCell ref="D118:E118"/>
    <mergeCell ref="D119:E119"/>
    <mergeCell ref="D106:E106"/>
    <mergeCell ref="D253:E253"/>
    <mergeCell ref="D113:E113"/>
    <mergeCell ref="D157:E157"/>
    <mergeCell ref="D105:E105"/>
    <mergeCell ref="D114:E114"/>
    <mergeCell ref="D313:E313"/>
    <mergeCell ref="D109:E109"/>
    <mergeCell ref="D156:E156"/>
    <mergeCell ref="D117:E117"/>
    <mergeCell ref="D115:E115"/>
    <mergeCell ref="D158:E158"/>
    <mergeCell ref="D154:E154"/>
    <mergeCell ref="D35:E35"/>
    <mergeCell ref="D33:E33"/>
    <mergeCell ref="D270:E270"/>
    <mergeCell ref="D265:E265"/>
    <mergeCell ref="D289:E289"/>
    <mergeCell ref="D301:E301"/>
    <mergeCell ref="D302:E302"/>
    <mergeCell ref="D294:E294"/>
    <mergeCell ref="D295:E295"/>
    <mergeCell ref="D284:E284"/>
    <mergeCell ref="D293:E293"/>
    <mergeCell ref="D287:E287"/>
    <mergeCell ref="D290:E290"/>
    <mergeCell ref="D288:E288"/>
    <mergeCell ref="D285:E285"/>
    <mergeCell ref="D296:E296"/>
    <mergeCell ref="D273:E273"/>
    <mergeCell ref="D298:E298"/>
    <mergeCell ref="D299:E299"/>
    <mergeCell ref="D297:E297"/>
    <mergeCell ref="D61:E61"/>
    <mergeCell ref="D38:E38"/>
    <mergeCell ref="D40:E40"/>
    <mergeCell ref="D49:E49"/>
  </mergeCells>
  <phoneticPr fontId="19" type="noConversion"/>
  <printOptions horizontalCentered="1"/>
  <pageMargins left="0.51181102362204722" right="0.51181102362204722" top="0.74803149606299213" bottom="0.74803149606299213" header="0.31496062992125984" footer="0.31496062992125984"/>
  <pageSetup paperSize="9" scale="84" fitToHeight="5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Calcul</vt:lpstr>
      <vt:lpstr>ELECTRICITE 1</vt:lpstr>
      <vt:lpstr>Calcul!Zone_d_impression</vt:lpstr>
      <vt:lpstr>'ELECTRICITE 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</dc:creator>
  <cp:lastModifiedBy>Olivier Amel</cp:lastModifiedBy>
  <cp:lastPrinted>2024-01-21T09:26:51Z</cp:lastPrinted>
  <dcterms:created xsi:type="dcterms:W3CDTF">2016-10-20T09:24:17Z</dcterms:created>
  <dcterms:modified xsi:type="dcterms:W3CDTF">2024-02-05T12:57:11Z</dcterms:modified>
</cp:coreProperties>
</file>