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rso\EEE\EEE_Devis\Thynes_Ubaghs_Amelie\"/>
    </mc:Choice>
  </mc:AlternateContent>
  <xr:revisionPtr revIDLastSave="0" documentId="13_ncr:1_{BFFF886D-C9AE-4518-961C-179C7C2B7A0C}" xr6:coauthVersionLast="47" xr6:coauthVersionMax="47" xr10:uidLastSave="{00000000-0000-0000-0000-000000000000}"/>
  <bookViews>
    <workbookView xWindow="14385" yWindow="-15" windowWidth="14430" windowHeight="15510" tabRatio="811" activeTab="1" xr2:uid="{00000000-000D-0000-FFFF-FFFF00000000}"/>
  </bookViews>
  <sheets>
    <sheet name="Calcul" sheetId="16" r:id="rId1"/>
    <sheet name="ELECTRICITE 1" sheetId="1" r:id="rId2"/>
    <sheet name="ELECTRICITE 2" sheetId="2" r:id="rId3"/>
    <sheet name="ELECTRICITE 3" sheetId="9" r:id="rId4"/>
    <sheet name="ELECTRICITE 4" sheetId="12" r:id="rId5"/>
    <sheet name="ELECTRICITE 5" sheetId="13" r:id="rId6"/>
  </sheets>
  <definedNames>
    <definedName name="_xlnm.Print_Area" localSheetId="0">Calcul!$A$1:$G$41</definedName>
    <definedName name="_xlnm.Print_Area" localSheetId="1">'ELECTRICITE 1'!$A$1:$G$73</definedName>
    <definedName name="_xlnm.Print_Area" localSheetId="2">'ELECTRICITE 2'!$A$1:$G$73</definedName>
    <definedName name="_xlnm.Print_Area" localSheetId="3">'ELECTRICITE 3'!$A$1:$G$73</definedName>
    <definedName name="_xlnm.Print_Area" localSheetId="4">'ELECTRICITE 4'!$A$1:$G$73</definedName>
    <definedName name="_xlnm.Print_Area" localSheetId="5">'ELECTRICITE 5'!$A$1:$G$73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9" i="2" l="1"/>
  <c r="F59" i="2"/>
  <c r="J58" i="2"/>
  <c r="F58" i="2"/>
  <c r="J57" i="2"/>
  <c r="F57" i="2"/>
  <c r="F53" i="1"/>
  <c r="F52" i="1"/>
  <c r="J51" i="1" l="1"/>
  <c r="F51" i="1"/>
  <c r="J54" i="2"/>
  <c r="F54" i="2"/>
  <c r="J53" i="2"/>
  <c r="F53" i="2"/>
  <c r="J57" i="1"/>
  <c r="F57" i="1"/>
  <c r="J51" i="9" l="1"/>
  <c r="F51" i="9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4" i="16"/>
  <c r="F25" i="16"/>
  <c r="F26" i="16"/>
  <c r="F27" i="16"/>
  <c r="F28" i="16"/>
  <c r="F29" i="16"/>
  <c r="F30" i="16"/>
  <c r="F31" i="16"/>
  <c r="F32" i="16"/>
  <c r="F35" i="16"/>
  <c r="F38" i="16"/>
  <c r="F40" i="16" l="1"/>
  <c r="J42" i="9" l="1"/>
  <c r="F42" i="9"/>
  <c r="J41" i="9"/>
  <c r="F41" i="9"/>
  <c r="J40" i="9"/>
  <c r="F40" i="9"/>
  <c r="J39" i="9"/>
  <c r="F39" i="9"/>
  <c r="J45" i="2"/>
  <c r="F45" i="2"/>
  <c r="J44" i="2"/>
  <c r="F44" i="2"/>
  <c r="J43" i="2"/>
  <c r="F43" i="2"/>
  <c r="J40" i="2"/>
  <c r="F40" i="2"/>
  <c r="J39" i="2"/>
  <c r="F39" i="2"/>
  <c r="J38" i="2"/>
  <c r="F38" i="2"/>
  <c r="J50" i="1"/>
  <c r="F50" i="1"/>
  <c r="J49" i="1"/>
  <c r="F49" i="1"/>
  <c r="J45" i="1"/>
  <c r="F45" i="1"/>
  <c r="J44" i="1"/>
  <c r="F44" i="1"/>
  <c r="J33" i="9" l="1"/>
  <c r="F33" i="9"/>
  <c r="J27" i="9"/>
  <c r="F27" i="9"/>
  <c r="J50" i="2" l="1"/>
  <c r="F50" i="2"/>
  <c r="F45" i="9"/>
  <c r="J45" i="9"/>
  <c r="F46" i="9"/>
  <c r="J46" i="9"/>
  <c r="F47" i="9"/>
  <c r="J47" i="9"/>
  <c r="F48" i="9"/>
  <c r="J48" i="9"/>
  <c r="F34" i="9"/>
  <c r="J34" i="9"/>
  <c r="F35" i="9"/>
  <c r="J35" i="9"/>
  <c r="F36" i="9"/>
  <c r="J36" i="9"/>
  <c r="J48" i="1" l="1"/>
  <c r="F48" i="1"/>
  <c r="J47" i="1"/>
  <c r="F47" i="1"/>
  <c r="F29" i="13" l="1"/>
  <c r="J32" i="12" l="1"/>
  <c r="J31" i="12"/>
  <c r="I42" i="12" s="1"/>
  <c r="J30" i="12"/>
  <c r="J27" i="12"/>
  <c r="J30" i="9"/>
  <c r="J29" i="9"/>
  <c r="J28" i="9"/>
  <c r="J36" i="1"/>
  <c r="J40" i="1"/>
  <c r="J54" i="1"/>
  <c r="J46" i="1"/>
  <c r="J43" i="1"/>
  <c r="J46" i="2"/>
  <c r="J49" i="2"/>
  <c r="J27" i="2"/>
  <c r="J28" i="2"/>
  <c r="J29" i="2"/>
  <c r="J30" i="2"/>
  <c r="J31" i="2"/>
  <c r="J32" i="2"/>
  <c r="J33" i="2"/>
  <c r="J34" i="2"/>
  <c r="J35" i="2"/>
  <c r="F30" i="9"/>
  <c r="F29" i="9"/>
  <c r="F28" i="9"/>
  <c r="F63" i="9" l="1"/>
  <c r="J63" i="9"/>
  <c r="J63" i="2"/>
  <c r="J63" i="1"/>
  <c r="F28" i="2"/>
  <c r="F27" i="2"/>
  <c r="I36" i="12" l="1"/>
  <c r="I38" i="12"/>
  <c r="I37" i="12"/>
  <c r="F35" i="2"/>
  <c r="F34" i="2"/>
  <c r="F33" i="2"/>
  <c r="F32" i="2"/>
  <c r="F31" i="2"/>
  <c r="F30" i="2"/>
  <c r="F29" i="2"/>
  <c r="I44" i="12" l="1"/>
  <c r="F54" i="1"/>
  <c r="F46" i="2" l="1"/>
  <c r="F46" i="1"/>
  <c r="F32" i="12" l="1"/>
  <c r="F31" i="12"/>
  <c r="F30" i="12"/>
  <c r="F29" i="12"/>
  <c r="F28" i="12"/>
  <c r="F27" i="12"/>
  <c r="F42" i="12" l="1"/>
  <c r="F49" i="2"/>
  <c r="F63" i="2" s="1"/>
  <c r="F43" i="1"/>
  <c r="F36" i="1" l="1"/>
  <c r="F38" i="12" l="1"/>
  <c r="F35" i="1"/>
  <c r="F37" i="12" l="1"/>
  <c r="F40" i="1" l="1"/>
  <c r="F39" i="1"/>
  <c r="F34" i="1"/>
  <c r="F63" i="1" s="1"/>
  <c r="F36" i="12" l="1"/>
  <c r="F44" i="12" s="1"/>
</calcChain>
</file>

<file path=xl/sharedStrings.xml><?xml version="1.0" encoding="utf-8"?>
<sst xmlns="http://schemas.openxmlformats.org/spreadsheetml/2006/main" count="413" uniqueCount="145">
  <si>
    <t xml:space="preserve">  Pompe à chaleur – Panneaux solaires – VMC</t>
  </si>
  <si>
    <t xml:space="preserve">  Rue des Tilleuls,13             5537  ANHEE</t>
  </si>
  <si>
    <t>NUMERO DE DEVIS</t>
  </si>
  <si>
    <t>N° TVA</t>
  </si>
  <si>
    <t>DATE DEVIS</t>
  </si>
  <si>
    <t>PAIEMENT</t>
  </si>
  <si>
    <t>Néant</t>
  </si>
  <si>
    <t>COMPTANT</t>
  </si>
  <si>
    <t>A rappeler lors du paiement</t>
  </si>
  <si>
    <t>Désignation</t>
  </si>
  <si>
    <t>Quantité</t>
  </si>
  <si>
    <t>Prix unitaire</t>
  </si>
  <si>
    <t>Montant</t>
  </si>
  <si>
    <t>TVA</t>
  </si>
  <si>
    <t>HTVA</t>
  </si>
  <si>
    <t>Bases imposable</t>
  </si>
  <si>
    <t>Taux</t>
  </si>
  <si>
    <t>A PAYER :</t>
  </si>
  <si>
    <t>N° TVA : BE0508.687.695</t>
  </si>
  <si>
    <t>Agréation : 122610 / 122710</t>
  </si>
  <si>
    <t>IBAN: BE13 3631 1433 3839 (ING)</t>
  </si>
  <si>
    <t>Conditions générales de vente au verso</t>
  </si>
  <si>
    <t>Sous-total 1</t>
  </si>
  <si>
    <t>Sous-total 2</t>
  </si>
  <si>
    <t>Réalisation des schémas</t>
  </si>
  <si>
    <t>Réception organisme agréé</t>
  </si>
  <si>
    <t>Divers</t>
  </si>
  <si>
    <t>Barrette de pontage</t>
  </si>
  <si>
    <t>Disjoncteur 2P - 20A</t>
  </si>
  <si>
    <t>Disjoncteur 2P - 16A</t>
  </si>
  <si>
    <t>Disjoncteur 2P - 10A</t>
  </si>
  <si>
    <t>Disjoncteur 2P - 2A</t>
  </si>
  <si>
    <t>Disjoncteur 2P - 25A</t>
  </si>
  <si>
    <t>Matériel général</t>
  </si>
  <si>
    <t>Total :</t>
  </si>
  <si>
    <t>Frais de déplacement</t>
  </si>
  <si>
    <t>Main d'œuvre (forfait à la journée)</t>
  </si>
  <si>
    <t>Alimentation KNX 960mA</t>
  </si>
  <si>
    <t>Entrée binaire pour boitier hermétique</t>
  </si>
  <si>
    <t>Main d'œuvre réalisation coffret</t>
  </si>
  <si>
    <t>Forfait journée</t>
  </si>
  <si>
    <t>10² - 1,5² - embouts - bornes bus - étiquettes</t>
  </si>
  <si>
    <t>feuillard - vis - chevilles - …</t>
  </si>
  <si>
    <t>Forfait divers :</t>
  </si>
  <si>
    <t>Bornes bus</t>
  </si>
  <si>
    <t>Support pour bornes bus</t>
  </si>
  <si>
    <t>Goulotte 200mm / 60mm</t>
  </si>
  <si>
    <t>Mise en service (forfait à la journée)</t>
  </si>
  <si>
    <t>Coffret de distribution</t>
  </si>
  <si>
    <t xml:space="preserve">Coffret de distribution respectant les normes en vigeur comprenant : </t>
  </si>
  <si>
    <t xml:space="preserve"> - les protections des différents circuits</t>
  </si>
  <si>
    <t xml:space="preserve"> - la main d'œuvre pour la mise en place et le câblage</t>
  </si>
  <si>
    <t xml:space="preserve"> - les borniers</t>
  </si>
  <si>
    <t xml:space="preserve"> - les fils nécessaires au câblage interne</t>
  </si>
  <si>
    <t xml:space="preserve"> - l'alimentation KNX</t>
  </si>
  <si>
    <t>Ventilé dans les points lumineux</t>
  </si>
  <si>
    <t>Ventilé dans les points de commande</t>
  </si>
  <si>
    <t>Cuisine</t>
  </si>
  <si>
    <t>Main d'œuvre</t>
  </si>
  <si>
    <t>Point lumineux intérieur ON/OFF</t>
  </si>
  <si>
    <t>Réalisation prise de terre</t>
  </si>
  <si>
    <t>minutes</t>
  </si>
  <si>
    <t>Point lumineux intérieur dimmable</t>
  </si>
  <si>
    <t>Point de commande avec 2 BP hydro</t>
  </si>
  <si>
    <t>Alimentation taque en câble 5G6</t>
  </si>
  <si>
    <t>heures</t>
  </si>
  <si>
    <t>Jeu de barres 100A</t>
  </si>
  <si>
    <t>Disjoncteur 3P - 25A</t>
  </si>
  <si>
    <t>Actionneur commutation ON/OFF (24x10A)</t>
  </si>
  <si>
    <t>Matériel nécessaire (câble, colliers, couteau, …)</t>
  </si>
  <si>
    <t>Coffret 25S60 avec sectionneur</t>
  </si>
  <si>
    <t>Sous-total 3</t>
  </si>
  <si>
    <t>Programmation (3 modules/heure)</t>
  </si>
  <si>
    <t>Point lumineux intérieur HYDRO ON/OFF</t>
  </si>
  <si>
    <t>Boitier raccordement RJ45</t>
  </si>
  <si>
    <t>Devis pour la rénovation de l'installation électrique</t>
  </si>
  <si>
    <t>EXVB 4 x16 (alimentation générale)</t>
  </si>
  <si>
    <t>Prise TV/RJ45</t>
  </si>
  <si>
    <t>Prise simple - Machine à laver</t>
  </si>
  <si>
    <t>Prise simple - Séchoir</t>
  </si>
  <si>
    <t>Prise simple - Lave-vaisselle</t>
  </si>
  <si>
    <t>Prise simple - Four micro-ondes</t>
  </si>
  <si>
    <t>Prise simple - Frigo</t>
  </si>
  <si>
    <t>Prise simple - Hotte</t>
  </si>
  <si>
    <t>Etage : chambre 1</t>
  </si>
  <si>
    <t>Etage : chambre 2</t>
  </si>
  <si>
    <t>Etage : chambre 3</t>
  </si>
  <si>
    <t>Etage : Salle de bains</t>
  </si>
  <si>
    <t>Alimentation sèche-serviettes</t>
  </si>
  <si>
    <t>DIVERS</t>
  </si>
  <si>
    <t>RECAPITULATIF</t>
  </si>
  <si>
    <t>Point de commande avec BP Interra</t>
  </si>
  <si>
    <t>Options :</t>
  </si>
  <si>
    <t>Superivsion :</t>
  </si>
  <si>
    <t>Module de supervision</t>
  </si>
  <si>
    <t>Alimentation du module</t>
  </si>
  <si>
    <t>IBAN: BE13 3631 1583 3839 (ING)</t>
  </si>
  <si>
    <t>Circuit prises</t>
  </si>
  <si>
    <t>jours</t>
  </si>
  <si>
    <t xml:space="preserve">  Climatisation – Domotique</t>
  </si>
  <si>
    <t xml:space="preserve">   e-mail : direction@3-e.be</t>
  </si>
  <si>
    <t xml:space="preserve">  Tél : 082/22.32.82</t>
  </si>
  <si>
    <t>EibPort</t>
  </si>
  <si>
    <t>Boitier LDLC</t>
  </si>
  <si>
    <t>Alimentation PAC - Unité extérieure</t>
  </si>
  <si>
    <t>Alimentation PAC - Unité intérieure</t>
  </si>
  <si>
    <t>Garage</t>
  </si>
  <si>
    <t>Salon</t>
  </si>
  <si>
    <t>Veilleuses</t>
  </si>
  <si>
    <t>Alimentation boiler ECS</t>
  </si>
  <si>
    <t>Prises double</t>
  </si>
  <si>
    <t>Mme Ubaghs Amelie</t>
  </si>
  <si>
    <t>5500 THYNES</t>
  </si>
  <si>
    <t>xx/23 page 01</t>
  </si>
  <si>
    <t>Circuit prises hydro</t>
  </si>
  <si>
    <t>Prise simple - Four</t>
  </si>
  <si>
    <t>Living</t>
  </si>
  <si>
    <t>Cage d'escalier</t>
  </si>
  <si>
    <t>Kit bornes domo</t>
  </si>
  <si>
    <t>Disjoncteur 4P - 40A Sel.</t>
  </si>
  <si>
    <t>Disjoncteur 4P - 40A</t>
  </si>
  <si>
    <t>Disjoncteur 4P - 20A</t>
  </si>
  <si>
    <t>Disjoncteur 4P - 16A</t>
  </si>
  <si>
    <t>Disjoncteur 2P - 6A</t>
  </si>
  <si>
    <t>Disjoncteur 2P - 4A</t>
  </si>
  <si>
    <t>Int # 40A - 4P - 30 mA</t>
  </si>
  <si>
    <t>Int # 40A - 4P - 300 mA</t>
  </si>
  <si>
    <t>Armoire 211 cm - IP55 - Opaque</t>
  </si>
  <si>
    <t>xx/23 page 02</t>
  </si>
  <si>
    <t>xx/23 page 03</t>
  </si>
  <si>
    <t>xx/23 page 04</t>
  </si>
  <si>
    <t>xx/23 page 05</t>
  </si>
  <si>
    <t>Hall de nuit</t>
  </si>
  <si>
    <t>Extérieur arrière</t>
  </si>
  <si>
    <t>Point lumineux extérieur ON/OFF</t>
  </si>
  <si>
    <t>Prise commandée</t>
  </si>
  <si>
    <t>Extérieur avant</t>
  </si>
  <si>
    <t>30mA</t>
  </si>
  <si>
    <t>300mA</t>
  </si>
  <si>
    <t>Prise RJ45 (Commande ECS / PAC)</t>
  </si>
  <si>
    <t>Communication SG Ready avec boiler</t>
  </si>
  <si>
    <t>Communication SG Ready avec PAC</t>
  </si>
  <si>
    <t>Alimentation abri de jardin</t>
  </si>
  <si>
    <t>Alimentation RJ45</t>
  </si>
  <si>
    <t>Alimentation 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</si>
</sst>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&quot;€&quot;\ #,##0.00;[Red]&quot;€&quot;\ \-#,##0.00"/>
    <numFmt numFmtId="165" formatCode="_-* #,##0.00\ _F_-;\-* #,##0.00\ _F_-;_-* &quot;-&quot;??\ _F_-;_-@_-"/>
    <numFmt numFmtId="166" formatCode="_-* #,##0.00\ [$€-40C]_-;\-* #,##0.00\ [$€-40C]_-;_-* &quot;-&quot;??\ [$€-40C]_-;_-@_-"/>
  </numFmts>
  <fonts count="23" x14ac:knownFonts="1">
    <font>
      <sz val="11"/>
      <color theme="1"/>
      <name val="Calibri"/>
      <family val="2"/>
      <scheme val="minor"/>
    </font>
    <font>
      <b/>
      <i/>
      <sz val="14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i/>
      <u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1"/>
      <color indexed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i/>
      <sz val="11"/>
      <color theme="3" tint="0.39997558519241921"/>
      <name val="Arial"/>
      <family val="2"/>
    </font>
    <font>
      <b/>
      <i/>
      <u val="singleAccounting"/>
      <sz val="11"/>
      <color indexed="10"/>
      <name val="Arial"/>
      <family val="2"/>
    </font>
    <font>
      <b/>
      <sz val="11"/>
      <color rgb="FFFF0000"/>
      <name val="Calibri"/>
      <family val="2"/>
      <scheme val="minor"/>
    </font>
    <font>
      <i/>
      <u val="singleAccounting"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i/>
      <u/>
      <sz val="11"/>
      <color theme="3" tint="0.39997558519241921"/>
      <name val="Arial"/>
      <family val="2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0" fontId="12" fillId="0" borderId="0"/>
  </cellStyleXfs>
  <cellXfs count="83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11" xfId="0" applyFont="1" applyBorder="1"/>
    <xf numFmtId="0" fontId="7" fillId="0" borderId="0" xfId="0" applyFont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4" xfId="0" applyFont="1" applyBorder="1"/>
    <xf numFmtId="0" fontId="8" fillId="0" borderId="0" xfId="0" applyFont="1"/>
    <xf numFmtId="0" fontId="9" fillId="2" borderId="0" xfId="0" applyFont="1" applyFill="1"/>
    <xf numFmtId="0" fontId="9" fillId="0" borderId="16" xfId="0" applyFont="1" applyBorder="1"/>
    <xf numFmtId="0" fontId="10" fillId="0" borderId="0" xfId="0" applyFont="1"/>
    <xf numFmtId="0" fontId="11" fillId="0" borderId="0" xfId="0" applyFont="1"/>
    <xf numFmtId="0" fontId="9" fillId="2" borderId="0" xfId="0" applyFont="1" applyFill="1" applyAlignment="1">
      <alignment horizontal="center"/>
    </xf>
    <xf numFmtId="165" fontId="9" fillId="2" borderId="0" xfId="0" applyNumberFormat="1" applyFont="1" applyFill="1"/>
    <xf numFmtId="9" fontId="9" fillId="0" borderId="16" xfId="0" applyNumberFormat="1" applyFont="1" applyBorder="1" applyAlignment="1">
      <alignment horizontal="left"/>
    </xf>
    <xf numFmtId="0" fontId="9" fillId="0" borderId="0" xfId="0" applyFont="1"/>
    <xf numFmtId="0" fontId="10" fillId="0" borderId="14" xfId="0" applyFont="1" applyBorder="1"/>
    <xf numFmtId="0" fontId="13" fillId="0" borderId="0" xfId="0" applyFont="1"/>
    <xf numFmtId="0" fontId="9" fillId="0" borderId="17" xfId="0" applyFont="1" applyBorder="1"/>
    <xf numFmtId="0" fontId="0" fillId="0" borderId="18" xfId="0" applyBorder="1"/>
    <xf numFmtId="0" fontId="9" fillId="2" borderId="18" xfId="0" applyFont="1" applyFill="1" applyBorder="1" applyAlignment="1">
      <alignment horizontal="center"/>
    </xf>
    <xf numFmtId="44" fontId="9" fillId="2" borderId="18" xfId="1" applyFont="1" applyFill="1" applyBorder="1"/>
    <xf numFmtId="9" fontId="9" fillId="0" borderId="19" xfId="0" applyNumberFormat="1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20" xfId="0" applyBorder="1"/>
    <xf numFmtId="0" fontId="0" fillId="0" borderId="15" xfId="0" applyBorder="1"/>
    <xf numFmtId="0" fontId="0" fillId="0" borderId="21" xfId="0" applyBorder="1"/>
    <xf numFmtId="44" fontId="9" fillId="0" borderId="14" xfId="1" applyFont="1" applyBorder="1"/>
    <xf numFmtId="9" fontId="9" fillId="2" borderId="0" xfId="0" applyNumberFormat="1" applyFont="1" applyFill="1"/>
    <xf numFmtId="44" fontId="9" fillId="0" borderId="16" xfId="1" applyFont="1" applyBorder="1"/>
    <xf numFmtId="0" fontId="5" fillId="0" borderId="14" xfId="0" applyFont="1" applyBorder="1" applyAlignment="1">
      <alignment horizontal="right"/>
    </xf>
    <xf numFmtId="44" fontId="15" fillId="0" borderId="0" xfId="1" applyFont="1" applyBorder="1"/>
    <xf numFmtId="165" fontId="9" fillId="0" borderId="16" xfId="0" applyNumberFormat="1" applyFont="1" applyBorder="1"/>
    <xf numFmtId="0" fontId="9" fillId="2" borderId="18" xfId="0" applyFont="1" applyFill="1" applyBorder="1"/>
    <xf numFmtId="0" fontId="9" fillId="0" borderId="19" xfId="0" applyFont="1" applyBorder="1"/>
    <xf numFmtId="0" fontId="9" fillId="0" borderId="18" xfId="0" applyFont="1" applyBorder="1"/>
    <xf numFmtId="0" fontId="16" fillId="0" borderId="0" xfId="0" applyFont="1"/>
    <xf numFmtId="0" fontId="16" fillId="0" borderId="0" xfId="0" applyFont="1" applyAlignment="1">
      <alignment horizontal="left"/>
    </xf>
    <xf numFmtId="0" fontId="9" fillId="0" borderId="14" xfId="0" applyFont="1" applyBorder="1"/>
    <xf numFmtId="166" fontId="9" fillId="2" borderId="0" xfId="0" applyNumberFormat="1" applyFont="1" applyFill="1"/>
    <xf numFmtId="0" fontId="14" fillId="0" borderId="14" xfId="0" applyFont="1" applyBorder="1"/>
    <xf numFmtId="44" fontId="9" fillId="2" borderId="0" xfId="1" applyFont="1" applyFill="1" applyBorder="1"/>
    <xf numFmtId="44" fontId="17" fillId="2" borderId="0" xfId="1" applyFont="1" applyFill="1" applyBorder="1"/>
    <xf numFmtId="16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vertical="center"/>
    </xf>
    <xf numFmtId="9" fontId="18" fillId="0" borderId="16" xfId="0" applyNumberFormat="1" applyFont="1" applyBorder="1" applyAlignment="1">
      <alignment horizontal="left"/>
    </xf>
    <xf numFmtId="44" fontId="9" fillId="0" borderId="0" xfId="1" applyFont="1" applyBorder="1" applyAlignment="1"/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19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5" xfId="0" applyBorder="1"/>
    <xf numFmtId="0" fontId="2" fillId="0" borderId="4" xfId="0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8" fillId="0" borderId="14" xfId="0" applyFont="1" applyBorder="1"/>
    <xf numFmtId="0" fontId="21" fillId="0" borderId="14" xfId="0" applyFont="1" applyBorder="1"/>
    <xf numFmtId="0" fontId="20" fillId="0" borderId="0" xfId="0" applyFont="1" applyAlignment="1">
      <alignment horizontal="left"/>
    </xf>
    <xf numFmtId="0" fontId="17" fillId="2" borderId="0" xfId="1" applyNumberFormat="1" applyFont="1" applyFill="1" applyBorder="1"/>
    <xf numFmtId="0" fontId="1" fillId="0" borderId="22" xfId="0" applyFont="1" applyBorder="1" applyAlignment="1">
      <alignment horizontal="left"/>
    </xf>
    <xf numFmtId="0" fontId="22" fillId="0" borderId="0" xfId="0" applyFont="1"/>
    <xf numFmtId="44" fontId="9" fillId="0" borderId="0" xfId="1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44" fontId="9" fillId="0" borderId="18" xfId="1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3">
    <cellStyle name="Euro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689860"/>
          <a:ext cx="383286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9970" cy="11979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689860"/>
          <a:ext cx="383286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6" name="Line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64445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5272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4" name="Lin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7177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5" name="Lin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7177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5272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4" name="Lin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7177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5" name="Lin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7177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6" name="Line 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7177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7" name="Line 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7177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9082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4" name="Line 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5" name="Lin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6" name="Line 4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7" name="Line 4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8" name="Line 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9B39-FA2D-4C23-A6C3-5751C5CE32A7}">
  <sheetPr>
    <pageSetUpPr fitToPage="1"/>
  </sheetPr>
  <dimension ref="A1:M41"/>
  <sheetViews>
    <sheetView zoomScale="80" zoomScaleNormal="80" workbookViewId="0">
      <selection activeCell="C11" sqref="C11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5.5703125" bestFit="1" customWidth="1"/>
    <col min="12" max="12" width="2" bestFit="1" customWidth="1"/>
    <col min="13" max="13" width="8.85546875" style="55" bestFit="1" customWidth="1"/>
  </cols>
  <sheetData>
    <row r="1" spans="1:7" x14ac:dyDescent="0.25">
      <c r="A1" s="8"/>
      <c r="D1" s="79"/>
      <c r="E1" s="79"/>
    </row>
    <row r="2" spans="1:7" ht="15.75" x14ac:dyDescent="0.25">
      <c r="A2" s="77" t="s">
        <v>9</v>
      </c>
      <c r="B2" s="78"/>
      <c r="C2" s="9" t="s">
        <v>10</v>
      </c>
      <c r="D2" s="77" t="s">
        <v>11</v>
      </c>
      <c r="E2" s="78"/>
      <c r="F2" s="10" t="s">
        <v>12</v>
      </c>
      <c r="G2" s="11" t="s">
        <v>13</v>
      </c>
    </row>
    <row r="3" spans="1:7" x14ac:dyDescent="0.25">
      <c r="A3" s="12"/>
      <c r="B3" s="13"/>
      <c r="C3" s="14"/>
      <c r="D3" s="79"/>
      <c r="E3" s="79"/>
      <c r="F3" s="14"/>
      <c r="G3" s="15"/>
    </row>
    <row r="4" spans="1:7" x14ac:dyDescent="0.25">
      <c r="A4" s="22"/>
      <c r="B4" s="21"/>
      <c r="C4" s="18"/>
      <c r="D4" s="76"/>
      <c r="E4" s="76"/>
      <c r="F4" s="19"/>
      <c r="G4" s="20"/>
    </row>
    <row r="5" spans="1:7" x14ac:dyDescent="0.25">
      <c r="A5" s="47" t="s">
        <v>33</v>
      </c>
      <c r="B5" s="23"/>
      <c r="C5" s="18"/>
      <c r="D5" s="76"/>
      <c r="E5" s="76"/>
      <c r="F5" s="19"/>
      <c r="G5" s="20"/>
    </row>
    <row r="6" spans="1:7" x14ac:dyDescent="0.25">
      <c r="A6" s="45" t="s">
        <v>127</v>
      </c>
      <c r="B6" s="21"/>
      <c r="C6" s="18">
        <v>1</v>
      </c>
      <c r="D6" s="76">
        <v>750</v>
      </c>
      <c r="E6" s="76"/>
      <c r="F6" s="46">
        <f t="shared" ref="F6:F22" si="0">C6*D6</f>
        <v>750</v>
      </c>
      <c r="G6" s="20" t="s">
        <v>14</v>
      </c>
    </row>
    <row r="7" spans="1:7" x14ac:dyDescent="0.25">
      <c r="A7" s="45" t="s">
        <v>27</v>
      </c>
      <c r="B7" s="21"/>
      <c r="C7" s="18">
        <v>4</v>
      </c>
      <c r="D7" s="76">
        <v>40</v>
      </c>
      <c r="E7" s="76"/>
      <c r="F7" s="46">
        <f t="shared" si="0"/>
        <v>160</v>
      </c>
      <c r="G7" s="20" t="s">
        <v>14</v>
      </c>
    </row>
    <row r="8" spans="1:7" x14ac:dyDescent="0.25">
      <c r="A8" s="45" t="s">
        <v>66</v>
      </c>
      <c r="B8" s="21"/>
      <c r="C8" s="18">
        <v>0</v>
      </c>
      <c r="D8" s="76">
        <v>40</v>
      </c>
      <c r="E8" s="76"/>
      <c r="F8" s="46">
        <f t="shared" si="0"/>
        <v>0</v>
      </c>
      <c r="G8" s="20" t="s">
        <v>14</v>
      </c>
    </row>
    <row r="9" spans="1:7" x14ac:dyDescent="0.25">
      <c r="A9" s="45" t="s">
        <v>126</v>
      </c>
      <c r="B9" s="21"/>
      <c r="C9" s="18">
        <v>1</v>
      </c>
      <c r="D9" s="76">
        <v>65</v>
      </c>
      <c r="E9" s="76"/>
      <c r="F9" s="48">
        <f t="shared" si="0"/>
        <v>65</v>
      </c>
      <c r="G9" s="20" t="s">
        <v>14</v>
      </c>
    </row>
    <row r="10" spans="1:7" ht="14.45" customHeight="1" x14ac:dyDescent="0.25">
      <c r="A10" s="45" t="s">
        <v>125</v>
      </c>
      <c r="B10" s="21"/>
      <c r="C10" s="18">
        <v>2</v>
      </c>
      <c r="D10" s="76">
        <v>75</v>
      </c>
      <c r="E10" s="76"/>
      <c r="F10" s="48">
        <f t="shared" si="0"/>
        <v>150</v>
      </c>
      <c r="G10" s="20" t="s">
        <v>14</v>
      </c>
    </row>
    <row r="11" spans="1:7" x14ac:dyDescent="0.25">
      <c r="A11" s="45" t="s">
        <v>31</v>
      </c>
      <c r="B11" s="21"/>
      <c r="C11" s="18">
        <v>1</v>
      </c>
      <c r="D11" s="76">
        <v>30.67</v>
      </c>
      <c r="E11" s="76"/>
      <c r="F11" s="48">
        <f t="shared" si="0"/>
        <v>30.67</v>
      </c>
      <c r="G11" s="20" t="s">
        <v>14</v>
      </c>
    </row>
    <row r="12" spans="1:7" x14ac:dyDescent="0.25">
      <c r="A12" s="45" t="s">
        <v>124</v>
      </c>
      <c r="B12" s="21"/>
      <c r="C12" s="18">
        <v>0</v>
      </c>
      <c r="D12" s="76">
        <v>29</v>
      </c>
      <c r="E12" s="76"/>
      <c r="F12" s="48">
        <f t="shared" si="0"/>
        <v>0</v>
      </c>
      <c r="G12" s="20" t="s">
        <v>14</v>
      </c>
    </row>
    <row r="13" spans="1:7" x14ac:dyDescent="0.25">
      <c r="A13" s="45" t="s">
        <v>123</v>
      </c>
      <c r="B13" s="21"/>
      <c r="C13" s="18">
        <v>1</v>
      </c>
      <c r="D13" s="76">
        <v>15</v>
      </c>
      <c r="E13" s="76"/>
      <c r="F13" s="48">
        <f t="shared" si="0"/>
        <v>15</v>
      </c>
      <c r="G13" s="20" t="s">
        <v>14</v>
      </c>
    </row>
    <row r="14" spans="1:7" ht="14.45" customHeight="1" x14ac:dyDescent="0.25">
      <c r="A14" s="45" t="s">
        <v>30</v>
      </c>
      <c r="B14" s="21"/>
      <c r="C14" s="18">
        <v>11</v>
      </c>
      <c r="D14" s="76">
        <v>12.81</v>
      </c>
      <c r="E14" s="76"/>
      <c r="F14" s="48">
        <f t="shared" si="0"/>
        <v>140.91</v>
      </c>
      <c r="G14" s="20" t="s">
        <v>14</v>
      </c>
    </row>
    <row r="15" spans="1:7" x14ac:dyDescent="0.25">
      <c r="A15" s="45" t="s">
        <v>29</v>
      </c>
      <c r="B15" s="21"/>
      <c r="C15" s="18">
        <v>7</v>
      </c>
      <c r="D15" s="76">
        <v>12.14</v>
      </c>
      <c r="E15" s="76"/>
      <c r="F15" s="48">
        <f t="shared" si="0"/>
        <v>84.98</v>
      </c>
      <c r="G15" s="20" t="s">
        <v>14</v>
      </c>
    </row>
    <row r="16" spans="1:7" x14ac:dyDescent="0.25">
      <c r="A16" s="45" t="s">
        <v>28</v>
      </c>
      <c r="B16" s="21"/>
      <c r="C16" s="18">
        <v>26</v>
      </c>
      <c r="D16" s="76">
        <v>12.14</v>
      </c>
      <c r="E16" s="76"/>
      <c r="F16" s="48">
        <f t="shared" si="0"/>
        <v>315.64</v>
      </c>
      <c r="G16" s="20" t="s">
        <v>14</v>
      </c>
    </row>
    <row r="17" spans="1:13" x14ac:dyDescent="0.25">
      <c r="A17" s="45" t="s">
        <v>32</v>
      </c>
      <c r="B17" s="21"/>
      <c r="C17" s="18">
        <v>0</v>
      </c>
      <c r="D17" s="76">
        <v>15</v>
      </c>
      <c r="E17" s="76"/>
      <c r="F17" s="48">
        <f t="shared" si="0"/>
        <v>0</v>
      </c>
      <c r="G17" s="20" t="s">
        <v>14</v>
      </c>
    </row>
    <row r="18" spans="1:13" x14ac:dyDescent="0.25">
      <c r="A18" s="45" t="s">
        <v>67</v>
      </c>
      <c r="B18" s="21"/>
      <c r="C18" s="18">
        <v>0</v>
      </c>
      <c r="D18" s="76">
        <v>25</v>
      </c>
      <c r="E18" s="76"/>
      <c r="F18" s="48">
        <f t="shared" si="0"/>
        <v>0</v>
      </c>
      <c r="G18" s="20" t="s">
        <v>14</v>
      </c>
    </row>
    <row r="19" spans="1:13" x14ac:dyDescent="0.25">
      <c r="A19" s="45" t="s">
        <v>122</v>
      </c>
      <c r="B19" s="21"/>
      <c r="C19" s="18">
        <v>0</v>
      </c>
      <c r="D19" s="76">
        <v>37</v>
      </c>
      <c r="E19" s="76"/>
      <c r="F19" s="48">
        <f t="shared" si="0"/>
        <v>0</v>
      </c>
      <c r="G19" s="20" t="s">
        <v>14</v>
      </c>
    </row>
    <row r="20" spans="1:13" x14ac:dyDescent="0.25">
      <c r="A20" s="45" t="s">
        <v>121</v>
      </c>
      <c r="B20" s="21"/>
      <c r="C20" s="18">
        <v>0</v>
      </c>
      <c r="D20" s="76">
        <v>37</v>
      </c>
      <c r="E20" s="76"/>
      <c r="F20" s="48">
        <f t="shared" si="0"/>
        <v>0</v>
      </c>
      <c r="G20" s="20" t="s">
        <v>14</v>
      </c>
    </row>
    <row r="21" spans="1:13" x14ac:dyDescent="0.25">
      <c r="A21" s="45" t="s">
        <v>120</v>
      </c>
      <c r="B21" s="21"/>
      <c r="C21" s="18">
        <v>0</v>
      </c>
      <c r="D21" s="76">
        <v>30</v>
      </c>
      <c r="E21" s="76"/>
      <c r="F21" s="48">
        <f t="shared" si="0"/>
        <v>0</v>
      </c>
      <c r="G21" s="20" t="s">
        <v>14</v>
      </c>
    </row>
    <row r="22" spans="1:13" x14ac:dyDescent="0.25">
      <c r="A22" s="45" t="s">
        <v>119</v>
      </c>
      <c r="B22" s="21"/>
      <c r="C22" s="18">
        <v>0</v>
      </c>
      <c r="D22" s="76">
        <v>175</v>
      </c>
      <c r="E22" s="76"/>
      <c r="F22" s="48">
        <f t="shared" si="0"/>
        <v>0</v>
      </c>
      <c r="G22" s="20" t="s">
        <v>14</v>
      </c>
    </row>
    <row r="23" spans="1:13" ht="14.45" customHeight="1" x14ac:dyDescent="0.25">
      <c r="A23" s="45"/>
      <c r="C23" s="18"/>
      <c r="D23" s="76"/>
      <c r="E23" s="76"/>
      <c r="F23" s="48"/>
      <c r="G23" s="20"/>
      <c r="I23" s="51"/>
    </row>
    <row r="24" spans="1:13" x14ac:dyDescent="0.25">
      <c r="A24" s="45" t="s">
        <v>118</v>
      </c>
      <c r="B24" s="21"/>
      <c r="C24" s="18">
        <v>1</v>
      </c>
      <c r="D24" s="76">
        <v>84.71</v>
      </c>
      <c r="E24" s="76"/>
      <c r="F24" s="48">
        <f t="shared" ref="F24:F32" si="1">C24*D24</f>
        <v>84.71</v>
      </c>
      <c r="G24" s="20" t="s">
        <v>14</v>
      </c>
    </row>
    <row r="25" spans="1:13" ht="14.45" customHeight="1" x14ac:dyDescent="0.25">
      <c r="A25" s="45" t="s">
        <v>44</v>
      </c>
      <c r="B25" s="21"/>
      <c r="C25" s="18">
        <v>100</v>
      </c>
      <c r="D25" s="76">
        <v>1.48</v>
      </c>
      <c r="E25" s="76"/>
      <c r="F25" s="48">
        <f t="shared" si="1"/>
        <v>148</v>
      </c>
      <c r="G25" s="20" t="s">
        <v>14</v>
      </c>
    </row>
    <row r="26" spans="1:13" ht="14.45" customHeight="1" x14ac:dyDescent="0.25">
      <c r="A26" s="45" t="s">
        <v>45</v>
      </c>
      <c r="B26" s="21"/>
      <c r="C26" s="18">
        <v>3</v>
      </c>
      <c r="D26" s="76">
        <v>1</v>
      </c>
      <c r="E26" s="76"/>
      <c r="F26" s="48">
        <f t="shared" si="1"/>
        <v>3</v>
      </c>
      <c r="G26" s="20" t="s">
        <v>14</v>
      </c>
    </row>
    <row r="27" spans="1:13" x14ac:dyDescent="0.25">
      <c r="A27" s="45" t="s">
        <v>37</v>
      </c>
      <c r="C27" s="18">
        <v>1</v>
      </c>
      <c r="D27" s="76">
        <v>91</v>
      </c>
      <c r="E27" s="76"/>
      <c r="F27" s="48">
        <f t="shared" si="1"/>
        <v>91</v>
      </c>
      <c r="G27" s="20" t="s">
        <v>14</v>
      </c>
    </row>
    <row r="28" spans="1:13" x14ac:dyDescent="0.25">
      <c r="A28" s="45" t="s">
        <v>94</v>
      </c>
      <c r="B28" s="21"/>
      <c r="C28" s="18">
        <v>1</v>
      </c>
      <c r="D28" s="76">
        <v>1550</v>
      </c>
      <c r="E28" s="76"/>
      <c r="F28" s="46">
        <f t="shared" si="1"/>
        <v>1550</v>
      </c>
      <c r="G28" s="20" t="s">
        <v>14</v>
      </c>
      <c r="M28"/>
    </row>
    <row r="29" spans="1:13" x14ac:dyDescent="0.25">
      <c r="A29" s="45" t="s">
        <v>95</v>
      </c>
      <c r="B29" s="17"/>
      <c r="C29" s="18">
        <v>1</v>
      </c>
      <c r="D29" s="76">
        <v>85</v>
      </c>
      <c r="E29" s="76"/>
      <c r="F29" s="46">
        <f t="shared" si="1"/>
        <v>85</v>
      </c>
      <c r="G29" s="20" t="s">
        <v>14</v>
      </c>
      <c r="M29"/>
    </row>
    <row r="30" spans="1:13" x14ac:dyDescent="0.25">
      <c r="A30" s="45" t="s">
        <v>68</v>
      </c>
      <c r="C30" s="18">
        <v>0</v>
      </c>
      <c r="D30" s="76">
        <v>356</v>
      </c>
      <c r="E30" s="76"/>
      <c r="F30" s="48">
        <f t="shared" si="1"/>
        <v>0</v>
      </c>
      <c r="G30" s="20" t="s">
        <v>14</v>
      </c>
      <c r="I30" t="s">
        <v>55</v>
      </c>
    </row>
    <row r="31" spans="1:13" x14ac:dyDescent="0.25">
      <c r="A31" s="45" t="s">
        <v>38</v>
      </c>
      <c r="C31" s="18">
        <v>0</v>
      </c>
      <c r="D31" s="76">
        <v>42.33</v>
      </c>
      <c r="E31" s="76"/>
      <c r="F31" s="48">
        <f t="shared" si="1"/>
        <v>0</v>
      </c>
      <c r="G31" s="20" t="s">
        <v>14</v>
      </c>
      <c r="I31" s="54" t="s">
        <v>56</v>
      </c>
    </row>
    <row r="32" spans="1:13" x14ac:dyDescent="0.25">
      <c r="A32" s="45" t="s">
        <v>46</v>
      </c>
      <c r="B32" s="21"/>
      <c r="C32" s="18">
        <v>2</v>
      </c>
      <c r="D32" s="76">
        <v>53.83</v>
      </c>
      <c r="E32" s="76"/>
      <c r="F32" s="48">
        <f t="shared" si="1"/>
        <v>107.66</v>
      </c>
      <c r="G32" s="20" t="s">
        <v>14</v>
      </c>
    </row>
    <row r="33" spans="1:7" ht="14.45" customHeight="1" x14ac:dyDescent="0.25">
      <c r="A33" s="45" t="s">
        <v>43</v>
      </c>
      <c r="B33" s="21"/>
      <c r="C33" s="18"/>
      <c r="D33" s="76"/>
      <c r="E33" s="76"/>
      <c r="F33" s="48"/>
      <c r="G33" s="20"/>
    </row>
    <row r="34" spans="1:7" ht="14.45" customHeight="1" x14ac:dyDescent="0.25">
      <c r="A34" s="45" t="s">
        <v>41</v>
      </c>
      <c r="B34" s="21"/>
      <c r="C34" s="18"/>
      <c r="D34" s="76"/>
      <c r="E34" s="76"/>
      <c r="F34" s="48"/>
      <c r="G34" s="20"/>
    </row>
    <row r="35" spans="1:7" x14ac:dyDescent="0.25">
      <c r="A35" s="45" t="s">
        <v>42</v>
      </c>
      <c r="C35" s="18">
        <v>1</v>
      </c>
      <c r="D35" s="76">
        <v>75</v>
      </c>
      <c r="E35" s="76"/>
      <c r="F35" s="48">
        <f>C35*D35</f>
        <v>75</v>
      </c>
      <c r="G35" s="20" t="s">
        <v>14</v>
      </c>
    </row>
    <row r="36" spans="1:7" ht="14.45" customHeight="1" x14ac:dyDescent="0.25">
      <c r="A36" s="45"/>
      <c r="B36" s="21"/>
      <c r="C36" s="18"/>
      <c r="D36" s="76"/>
      <c r="E36" s="76"/>
      <c r="F36" s="48"/>
      <c r="G36" s="20"/>
    </row>
    <row r="37" spans="1:7" x14ac:dyDescent="0.25">
      <c r="A37" s="47" t="s">
        <v>39</v>
      </c>
      <c r="C37" s="18"/>
      <c r="D37" s="76"/>
      <c r="E37" s="76"/>
      <c r="F37" s="48"/>
      <c r="G37" s="20"/>
    </row>
    <row r="38" spans="1:7" ht="14.45" customHeight="1" x14ac:dyDescent="0.25">
      <c r="A38" s="45" t="s">
        <v>40</v>
      </c>
      <c r="B38" s="21"/>
      <c r="C38" s="18">
        <v>3</v>
      </c>
      <c r="D38" s="76">
        <v>400</v>
      </c>
      <c r="E38" s="76"/>
      <c r="F38" s="48">
        <f>C38*D38</f>
        <v>1200</v>
      </c>
      <c r="G38" s="20" t="s">
        <v>14</v>
      </c>
    </row>
    <row r="39" spans="1:7" x14ac:dyDescent="0.25">
      <c r="A39" s="45"/>
      <c r="B39" s="21"/>
      <c r="C39" s="18"/>
      <c r="D39" s="76"/>
      <c r="E39" s="76"/>
      <c r="F39" s="46"/>
      <c r="G39" s="20"/>
    </row>
    <row r="40" spans="1:7" ht="16.5" x14ac:dyDescent="0.35">
      <c r="A40" s="45"/>
      <c r="C40" s="49" t="s">
        <v>22</v>
      </c>
      <c r="D40" s="76"/>
      <c r="E40" s="76"/>
      <c r="F40" s="49">
        <f>SUM(F4:F39)</f>
        <v>5056.57</v>
      </c>
      <c r="G40" s="52" t="s">
        <v>14</v>
      </c>
    </row>
    <row r="41" spans="1:7" ht="16.5" x14ac:dyDescent="0.35">
      <c r="A41" s="45"/>
      <c r="C41" s="49"/>
      <c r="D41" s="76"/>
      <c r="E41" s="76"/>
      <c r="F41" s="49"/>
      <c r="G41" s="52"/>
    </row>
  </sheetData>
  <mergeCells count="42">
    <mergeCell ref="D1:E1"/>
    <mergeCell ref="D41:E41"/>
    <mergeCell ref="D38:E38"/>
    <mergeCell ref="D39:E39"/>
    <mergeCell ref="D40:E40"/>
    <mergeCell ref="D31:E31"/>
    <mergeCell ref="D32:E32"/>
    <mergeCell ref="D24:E24"/>
    <mergeCell ref="D25:E25"/>
    <mergeCell ref="D26:E26"/>
    <mergeCell ref="D10:E10"/>
    <mergeCell ref="D37:E37"/>
    <mergeCell ref="D34:E34"/>
    <mergeCell ref="D35:E35"/>
    <mergeCell ref="D36:E36"/>
    <mergeCell ref="D33:E33"/>
    <mergeCell ref="A2:B2"/>
    <mergeCell ref="D2:E2"/>
    <mergeCell ref="D3:E3"/>
    <mergeCell ref="D4:E4"/>
    <mergeCell ref="D30:E30"/>
    <mergeCell ref="D11:E11"/>
    <mergeCell ref="D14:E14"/>
    <mergeCell ref="D15:E15"/>
    <mergeCell ref="D16:E16"/>
    <mergeCell ref="D19:E19"/>
    <mergeCell ref="D13:E13"/>
    <mergeCell ref="D5:E5"/>
    <mergeCell ref="D6:E6"/>
    <mergeCell ref="D7:E7"/>
    <mergeCell ref="D8:E8"/>
    <mergeCell ref="D9:E9"/>
    <mergeCell ref="D12:E12"/>
    <mergeCell ref="D28:E28"/>
    <mergeCell ref="D29:E29"/>
    <mergeCell ref="D21:E21"/>
    <mergeCell ref="D20:E20"/>
    <mergeCell ref="D22:E22"/>
    <mergeCell ref="D17:E17"/>
    <mergeCell ref="D23:E23"/>
    <mergeCell ref="D27:E27"/>
    <mergeCell ref="D18:E18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4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N73"/>
  <sheetViews>
    <sheetView tabSelected="1" topLeftCell="A30" zoomScale="90" zoomScaleNormal="90" workbookViewId="0">
      <selection activeCell="D55" sqref="D55:E55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12.85546875" bestFit="1" customWidth="1"/>
  </cols>
  <sheetData>
    <row r="4" spans="1:7" ht="15.75" thickBot="1" x14ac:dyDescent="0.3"/>
    <row r="5" spans="1:7" x14ac:dyDescent="0.25">
      <c r="E5" s="57"/>
      <c r="F5" s="58"/>
      <c r="G5" s="59"/>
    </row>
    <row r="6" spans="1:7" ht="18.75" x14ac:dyDescent="0.3">
      <c r="E6" s="74"/>
      <c r="F6" s="61" t="s">
        <v>111</v>
      </c>
      <c r="G6" s="62"/>
    </row>
    <row r="7" spans="1:7" ht="18" x14ac:dyDescent="0.25">
      <c r="E7" s="63"/>
      <c r="F7" s="64"/>
      <c r="G7" s="65"/>
    </row>
    <row r="8" spans="1:7" ht="18" x14ac:dyDescent="0.25">
      <c r="A8" s="1" t="s">
        <v>0</v>
      </c>
      <c r="E8" s="60"/>
      <c r="F8" s="66"/>
      <c r="G8" s="62"/>
    </row>
    <row r="9" spans="1:7" ht="18" x14ac:dyDescent="0.25">
      <c r="A9" s="1" t="s">
        <v>99</v>
      </c>
      <c r="E9" s="63"/>
      <c r="G9" s="62"/>
    </row>
    <row r="10" spans="1:7" ht="18" x14ac:dyDescent="0.25">
      <c r="A10" s="1"/>
      <c r="E10" s="60"/>
      <c r="F10" s="66" t="s">
        <v>112</v>
      </c>
      <c r="G10" s="62"/>
    </row>
    <row r="11" spans="1:7" ht="16.5" thickBot="1" x14ac:dyDescent="0.3">
      <c r="A11" s="2" t="s">
        <v>1</v>
      </c>
      <c r="E11" s="67"/>
      <c r="F11" s="68"/>
      <c r="G11" s="69"/>
    </row>
    <row r="12" spans="1:7" x14ac:dyDescent="0.25">
      <c r="A12" s="2" t="s">
        <v>101</v>
      </c>
    </row>
    <row r="13" spans="1:7" x14ac:dyDescent="0.25">
      <c r="A13" s="2" t="s">
        <v>100</v>
      </c>
    </row>
    <row r="15" spans="1:7" x14ac:dyDescent="0.25">
      <c r="E15" s="44"/>
    </row>
    <row r="20" spans="1:9" x14ac:dyDescent="0.25">
      <c r="A20" s="3" t="s">
        <v>2</v>
      </c>
      <c r="E20" s="3" t="s">
        <v>3</v>
      </c>
      <c r="F20" s="3" t="s">
        <v>4</v>
      </c>
      <c r="G20" s="3" t="s">
        <v>5</v>
      </c>
    </row>
    <row r="21" spans="1:9" x14ac:dyDescent="0.25">
      <c r="A21" s="4" t="s">
        <v>113</v>
      </c>
      <c r="E21" s="3" t="s">
        <v>6</v>
      </c>
      <c r="F21" s="5">
        <v>45090</v>
      </c>
      <c r="G21" s="6" t="s">
        <v>7</v>
      </c>
    </row>
    <row r="22" spans="1:9" x14ac:dyDescent="0.25">
      <c r="A22" s="7" t="s">
        <v>8</v>
      </c>
    </row>
    <row r="23" spans="1:9" x14ac:dyDescent="0.25">
      <c r="A23" s="8"/>
    </row>
    <row r="24" spans="1:9" ht="15.75" x14ac:dyDescent="0.25">
      <c r="A24" s="77" t="s">
        <v>9</v>
      </c>
      <c r="B24" s="78"/>
      <c r="C24" s="9" t="s">
        <v>10</v>
      </c>
      <c r="D24" s="77" t="s">
        <v>11</v>
      </c>
      <c r="E24" s="78"/>
      <c r="F24" s="10" t="s">
        <v>12</v>
      </c>
      <c r="G24" s="11" t="s">
        <v>13</v>
      </c>
    </row>
    <row r="25" spans="1:9" x14ac:dyDescent="0.25">
      <c r="A25" s="12"/>
      <c r="B25" s="13"/>
      <c r="C25" s="14"/>
      <c r="D25" s="79"/>
      <c r="E25" s="79"/>
      <c r="F25" s="14"/>
      <c r="G25" s="15"/>
    </row>
    <row r="26" spans="1:9" x14ac:dyDescent="0.25">
      <c r="A26" s="12" t="s">
        <v>75</v>
      </c>
      <c r="B26" s="13"/>
      <c r="C26" s="14"/>
      <c r="D26" s="82"/>
      <c r="E26" s="82"/>
      <c r="F26" s="14"/>
      <c r="G26" s="15"/>
    </row>
    <row r="27" spans="1:9" x14ac:dyDescent="0.25">
      <c r="A27" s="12"/>
      <c r="B27" s="16"/>
      <c r="C27" s="14"/>
      <c r="D27" s="82"/>
      <c r="E27" s="82"/>
      <c r="F27" s="14"/>
      <c r="G27" s="15"/>
    </row>
    <row r="28" spans="1:9" x14ac:dyDescent="0.25">
      <c r="A28" s="47" t="s">
        <v>49</v>
      </c>
      <c r="B28" s="16"/>
      <c r="C28" s="14"/>
      <c r="D28" s="53"/>
      <c r="E28" s="53"/>
      <c r="F28" s="14"/>
      <c r="G28" s="15"/>
    </row>
    <row r="29" spans="1:9" x14ac:dyDescent="0.25">
      <c r="A29" s="45" t="s">
        <v>50</v>
      </c>
      <c r="B29" s="21"/>
      <c r="C29" s="18"/>
      <c r="D29" s="76"/>
      <c r="E29" s="76"/>
      <c r="F29" s="19"/>
      <c r="G29" s="20"/>
    </row>
    <row r="30" spans="1:9" ht="14.45" customHeight="1" x14ac:dyDescent="0.25">
      <c r="A30" s="45" t="s">
        <v>54</v>
      </c>
      <c r="C30" s="18"/>
      <c r="D30" s="76"/>
      <c r="E30" s="76"/>
      <c r="F30" s="48"/>
      <c r="G30" s="20"/>
      <c r="I30" s="50"/>
    </row>
    <row r="31" spans="1:9" ht="14.45" customHeight="1" x14ac:dyDescent="0.25">
      <c r="A31" s="45" t="s">
        <v>52</v>
      </c>
      <c r="B31" s="21"/>
      <c r="C31" s="18"/>
      <c r="D31" s="76"/>
      <c r="E31" s="76"/>
      <c r="F31" s="48"/>
      <c r="G31" s="20"/>
    </row>
    <row r="32" spans="1:9" ht="14.45" customHeight="1" x14ac:dyDescent="0.25">
      <c r="A32" s="45" t="s">
        <v>53</v>
      </c>
      <c r="B32" s="21"/>
      <c r="C32" s="18"/>
      <c r="D32" s="76"/>
      <c r="E32" s="76"/>
      <c r="F32" s="48"/>
      <c r="G32" s="20"/>
    </row>
    <row r="33" spans="1:14" x14ac:dyDescent="0.25">
      <c r="A33" s="45" t="s">
        <v>51</v>
      </c>
      <c r="B33" s="21"/>
      <c r="C33" s="18"/>
      <c r="D33" s="53"/>
      <c r="E33" s="53"/>
      <c r="F33" s="48"/>
      <c r="G33" s="20"/>
      <c r="I33" s="50"/>
    </row>
    <row r="34" spans="1:14" x14ac:dyDescent="0.25">
      <c r="A34" s="45" t="s">
        <v>48</v>
      </c>
      <c r="B34" s="23"/>
      <c r="C34" s="18">
        <v>1</v>
      </c>
      <c r="D34" s="76">
        <v>5200</v>
      </c>
      <c r="E34" s="76"/>
      <c r="F34" s="48">
        <f>C34*D34</f>
        <v>5200</v>
      </c>
      <c r="G34" s="20" t="s">
        <v>14</v>
      </c>
    </row>
    <row r="35" spans="1:14" x14ac:dyDescent="0.25">
      <c r="A35" s="45" t="s">
        <v>70</v>
      </c>
      <c r="B35" s="21"/>
      <c r="C35" s="18">
        <v>1</v>
      </c>
      <c r="D35" s="76">
        <v>150</v>
      </c>
      <c r="E35" s="76"/>
      <c r="F35" s="46">
        <f>C35*D35</f>
        <v>150</v>
      </c>
      <c r="G35" s="20" t="s">
        <v>14</v>
      </c>
    </row>
    <row r="36" spans="1:14" x14ac:dyDescent="0.25">
      <c r="A36" s="45" t="s">
        <v>76</v>
      </c>
      <c r="C36" s="18">
        <v>15</v>
      </c>
      <c r="D36" s="76">
        <v>7.25</v>
      </c>
      <c r="E36" s="76"/>
      <c r="F36" s="48">
        <f t="shared" ref="F36" si="0">C36*D36</f>
        <v>108.75</v>
      </c>
      <c r="G36" s="20" t="s">
        <v>14</v>
      </c>
      <c r="I36">
        <v>960</v>
      </c>
      <c r="J36">
        <f>I36</f>
        <v>960</v>
      </c>
    </row>
    <row r="37" spans="1:14" x14ac:dyDescent="0.25">
      <c r="A37" s="45"/>
      <c r="C37" s="18"/>
      <c r="D37" s="76"/>
      <c r="E37" s="76"/>
      <c r="F37" s="48"/>
      <c r="G37" s="20"/>
    </row>
    <row r="38" spans="1:14" x14ac:dyDescent="0.25">
      <c r="A38" s="47" t="s">
        <v>60</v>
      </c>
      <c r="B38" s="21"/>
      <c r="C38" s="18"/>
      <c r="D38" s="76"/>
      <c r="E38" s="76"/>
      <c r="F38" s="48"/>
      <c r="G38" s="20"/>
    </row>
    <row r="39" spans="1:14" x14ac:dyDescent="0.25">
      <c r="A39" s="45" t="s">
        <v>69</v>
      </c>
      <c r="B39" s="21"/>
      <c r="C39" s="18">
        <v>1</v>
      </c>
      <c r="D39" s="76">
        <v>80</v>
      </c>
      <c r="E39" s="76"/>
      <c r="F39" s="48">
        <f>C39*D39</f>
        <v>80</v>
      </c>
      <c r="G39" s="20" t="s">
        <v>14</v>
      </c>
    </row>
    <row r="40" spans="1:14" x14ac:dyDescent="0.25">
      <c r="A40" s="45" t="s">
        <v>58</v>
      </c>
      <c r="B40" s="21"/>
      <c r="C40" s="18">
        <v>2</v>
      </c>
      <c r="D40" s="76">
        <v>45</v>
      </c>
      <c r="E40" s="76"/>
      <c r="F40" s="48">
        <f>C40*D40</f>
        <v>90</v>
      </c>
      <c r="G40" s="20" t="s">
        <v>14</v>
      </c>
      <c r="I40">
        <v>120</v>
      </c>
      <c r="J40">
        <f>I40</f>
        <v>120</v>
      </c>
    </row>
    <row r="41" spans="1:14" ht="14.45" customHeight="1" x14ac:dyDescent="0.25">
      <c r="A41" s="45"/>
      <c r="B41" s="21"/>
      <c r="C41" s="18"/>
      <c r="D41" s="76"/>
      <c r="E41" s="76"/>
      <c r="F41" s="48"/>
      <c r="G41" s="20"/>
    </row>
    <row r="42" spans="1:14" x14ac:dyDescent="0.25">
      <c r="A42" s="47" t="s">
        <v>106</v>
      </c>
      <c r="B42" s="21"/>
      <c r="C42" s="18"/>
      <c r="D42" s="76"/>
      <c r="E42" s="76"/>
      <c r="F42" s="46"/>
      <c r="G42" s="20"/>
    </row>
    <row r="43" spans="1:14" x14ac:dyDescent="0.25">
      <c r="A43" s="45" t="s">
        <v>73</v>
      </c>
      <c r="B43" s="21"/>
      <c r="C43" s="18">
        <v>1</v>
      </c>
      <c r="D43" s="76">
        <v>165</v>
      </c>
      <c r="E43" s="76"/>
      <c r="F43" s="48">
        <f>C43*D43</f>
        <v>165</v>
      </c>
      <c r="G43" s="20" t="s">
        <v>14</v>
      </c>
      <c r="I43">
        <v>20</v>
      </c>
      <c r="J43">
        <f t="shared" ref="J43:J48" si="1">C43*I43</f>
        <v>20</v>
      </c>
    </row>
    <row r="44" spans="1:14" ht="14.45" customHeight="1" x14ac:dyDescent="0.25">
      <c r="A44" s="45" t="s">
        <v>63</v>
      </c>
      <c r="B44" s="21"/>
      <c r="C44" s="18">
        <v>2</v>
      </c>
      <c r="D44" s="76">
        <v>102</v>
      </c>
      <c r="E44" s="76"/>
      <c r="F44" s="48">
        <f>C44*D44</f>
        <v>204</v>
      </c>
      <c r="G44" s="20" t="s">
        <v>14</v>
      </c>
      <c r="I44">
        <v>50</v>
      </c>
      <c r="J44">
        <f>C44*I44</f>
        <v>100</v>
      </c>
    </row>
    <row r="45" spans="1:14" x14ac:dyDescent="0.25">
      <c r="A45" s="45" t="s">
        <v>114</v>
      </c>
      <c r="B45" s="21"/>
      <c r="C45" s="18">
        <v>1</v>
      </c>
      <c r="D45" s="76">
        <v>308</v>
      </c>
      <c r="E45" s="76"/>
      <c r="F45" s="48">
        <f>C45*D45</f>
        <v>308</v>
      </c>
      <c r="G45" s="20" t="s">
        <v>14</v>
      </c>
      <c r="I45">
        <v>270</v>
      </c>
      <c r="J45">
        <f>C45*I45</f>
        <v>270</v>
      </c>
      <c r="N45" t="s">
        <v>137</v>
      </c>
    </row>
    <row r="46" spans="1:14" ht="14.45" customHeight="1" x14ac:dyDescent="0.25">
      <c r="A46" s="45" t="s">
        <v>109</v>
      </c>
      <c r="B46" s="21"/>
      <c r="C46" s="18">
        <v>1</v>
      </c>
      <c r="D46" s="76">
        <v>70</v>
      </c>
      <c r="E46" s="76"/>
      <c r="F46" s="48">
        <f t="shared" ref="F46:F48" si="2">C46*D46</f>
        <v>70</v>
      </c>
      <c r="G46" s="20" t="s">
        <v>14</v>
      </c>
      <c r="I46">
        <v>30</v>
      </c>
      <c r="J46">
        <f t="shared" si="1"/>
        <v>30</v>
      </c>
      <c r="N46" t="s">
        <v>137</v>
      </c>
    </row>
    <row r="47" spans="1:14" x14ac:dyDescent="0.25">
      <c r="A47" s="45" t="s">
        <v>104</v>
      </c>
      <c r="B47" s="21"/>
      <c r="C47" s="18">
        <v>1</v>
      </c>
      <c r="D47" s="76">
        <v>160</v>
      </c>
      <c r="E47" s="76"/>
      <c r="F47" s="46">
        <f t="shared" si="2"/>
        <v>160</v>
      </c>
      <c r="G47" s="20" t="s">
        <v>14</v>
      </c>
      <c r="I47">
        <v>30</v>
      </c>
      <c r="J47">
        <f t="shared" si="1"/>
        <v>30</v>
      </c>
      <c r="N47" t="s">
        <v>137</v>
      </c>
    </row>
    <row r="48" spans="1:14" x14ac:dyDescent="0.25">
      <c r="A48" s="45" t="s">
        <v>105</v>
      </c>
      <c r="B48" s="21"/>
      <c r="C48" s="18">
        <v>1</v>
      </c>
      <c r="D48" s="76">
        <v>160</v>
      </c>
      <c r="E48" s="76"/>
      <c r="F48" s="46">
        <f t="shared" si="2"/>
        <v>160</v>
      </c>
      <c r="G48" s="20" t="s">
        <v>14</v>
      </c>
      <c r="I48">
        <v>30</v>
      </c>
      <c r="J48">
        <f t="shared" si="1"/>
        <v>30</v>
      </c>
      <c r="N48" t="s">
        <v>137</v>
      </c>
    </row>
    <row r="49" spans="1:14" ht="15.75" customHeight="1" x14ac:dyDescent="0.25">
      <c r="A49" s="45" t="s">
        <v>78</v>
      </c>
      <c r="B49" s="21"/>
      <c r="C49" s="18">
        <v>1</v>
      </c>
      <c r="D49" s="76">
        <v>70</v>
      </c>
      <c r="E49" s="76"/>
      <c r="F49" s="48">
        <f>C49*D49</f>
        <v>70</v>
      </c>
      <c r="G49" s="20" t="s">
        <v>14</v>
      </c>
      <c r="I49">
        <v>30</v>
      </c>
      <c r="J49">
        <f t="shared" ref="J49:J50" si="3">C49*I49</f>
        <v>30</v>
      </c>
      <c r="N49" t="s">
        <v>137</v>
      </c>
    </row>
    <row r="50" spans="1:14" x14ac:dyDescent="0.25">
      <c r="A50" s="45" t="s">
        <v>79</v>
      </c>
      <c r="B50" s="21"/>
      <c r="C50" s="18">
        <v>1</v>
      </c>
      <c r="D50" s="76">
        <v>70</v>
      </c>
      <c r="E50" s="76"/>
      <c r="F50" s="48">
        <f>C50*D50</f>
        <v>70</v>
      </c>
      <c r="G50" s="20" t="s">
        <v>14</v>
      </c>
      <c r="I50">
        <v>30</v>
      </c>
      <c r="J50">
        <f t="shared" si="3"/>
        <v>30</v>
      </c>
      <c r="N50" t="s">
        <v>137</v>
      </c>
    </row>
    <row r="51" spans="1:14" ht="15.75" customHeight="1" x14ac:dyDescent="0.25">
      <c r="A51" s="45" t="s">
        <v>139</v>
      </c>
      <c r="B51" s="21"/>
      <c r="C51" s="18">
        <v>2</v>
      </c>
      <c r="D51" s="76">
        <v>125</v>
      </c>
      <c r="E51" s="76"/>
      <c r="F51" s="48">
        <f>C51*D51</f>
        <v>250</v>
      </c>
      <c r="G51" s="20" t="s">
        <v>14</v>
      </c>
      <c r="I51">
        <v>55</v>
      </c>
      <c r="J51">
        <f>C51*I51</f>
        <v>110</v>
      </c>
    </row>
    <row r="52" spans="1:14" x14ac:dyDescent="0.25">
      <c r="A52" s="45" t="s">
        <v>140</v>
      </c>
      <c r="B52" s="21"/>
      <c r="C52" s="18">
        <v>1</v>
      </c>
      <c r="D52" s="76">
        <v>70</v>
      </c>
      <c r="E52" s="76"/>
      <c r="F52" s="48">
        <f>C52*D52</f>
        <v>70</v>
      </c>
      <c r="G52" s="20" t="s">
        <v>14</v>
      </c>
    </row>
    <row r="53" spans="1:14" ht="14.45" customHeight="1" x14ac:dyDescent="0.25">
      <c r="A53" s="45" t="s">
        <v>141</v>
      </c>
      <c r="B53" s="21"/>
      <c r="C53" s="18">
        <v>1</v>
      </c>
      <c r="D53" s="76">
        <v>70</v>
      </c>
      <c r="E53" s="76"/>
      <c r="F53" s="48">
        <f>C53*D53</f>
        <v>70</v>
      </c>
      <c r="G53" s="20" t="s">
        <v>14</v>
      </c>
    </row>
    <row r="54" spans="1:14" x14ac:dyDescent="0.25">
      <c r="A54" s="45" t="s">
        <v>74</v>
      </c>
      <c r="B54" s="21"/>
      <c r="C54" s="18">
        <v>1</v>
      </c>
      <c r="D54" s="76">
        <v>50</v>
      </c>
      <c r="E54" s="76"/>
      <c r="F54" s="48">
        <f>C54*D54</f>
        <v>50</v>
      </c>
      <c r="G54" s="20" t="s">
        <v>14</v>
      </c>
      <c r="I54">
        <v>30</v>
      </c>
      <c r="J54">
        <f>C54*I54</f>
        <v>30</v>
      </c>
      <c r="L54" t="s">
        <v>103</v>
      </c>
    </row>
    <row r="55" spans="1:14" ht="14.45" customHeight="1" x14ac:dyDescent="0.25">
      <c r="A55" s="70"/>
      <c r="B55" s="21"/>
      <c r="C55" s="18"/>
      <c r="D55" s="76"/>
      <c r="E55" s="76"/>
      <c r="F55" s="48"/>
      <c r="G55" s="20"/>
    </row>
    <row r="56" spans="1:14" ht="14.45" customHeight="1" x14ac:dyDescent="0.25">
      <c r="A56" s="47" t="s">
        <v>136</v>
      </c>
      <c r="B56" s="21"/>
      <c r="C56" s="18"/>
      <c r="D56" s="76"/>
      <c r="E56" s="76"/>
      <c r="F56" s="46"/>
      <c r="G56" s="20"/>
      <c r="I56" s="55"/>
    </row>
    <row r="57" spans="1:14" ht="15.75" customHeight="1" x14ac:dyDescent="0.25">
      <c r="A57" s="45" t="s">
        <v>134</v>
      </c>
      <c r="B57" s="21"/>
      <c r="C57" s="18">
        <v>3</v>
      </c>
      <c r="D57" s="76">
        <v>132</v>
      </c>
      <c r="E57" s="76"/>
      <c r="F57" s="48">
        <f>C57*D57</f>
        <v>396</v>
      </c>
      <c r="G57" s="20" t="s">
        <v>14</v>
      </c>
      <c r="I57">
        <v>30</v>
      </c>
      <c r="J57">
        <f>C57*I57</f>
        <v>90</v>
      </c>
    </row>
    <row r="58" spans="1:14" x14ac:dyDescent="0.25">
      <c r="A58" s="45"/>
      <c r="B58" s="21"/>
      <c r="C58" s="18"/>
      <c r="D58" s="76"/>
      <c r="E58" s="76"/>
      <c r="F58" s="46"/>
      <c r="G58" s="20"/>
    </row>
    <row r="59" spans="1:14" x14ac:dyDescent="0.25">
      <c r="A59" s="45"/>
      <c r="B59" s="21"/>
      <c r="C59" s="18"/>
      <c r="D59" s="76"/>
      <c r="E59" s="76"/>
      <c r="F59" s="48"/>
      <c r="G59" s="20"/>
    </row>
    <row r="60" spans="1:14" ht="14.45" customHeight="1" x14ac:dyDescent="0.25">
      <c r="A60" s="45"/>
      <c r="B60" s="21"/>
      <c r="C60" s="18"/>
      <c r="D60" s="76"/>
      <c r="E60" s="76"/>
      <c r="F60" s="48"/>
      <c r="G60" s="20"/>
    </row>
    <row r="61" spans="1:14" ht="14.45" customHeight="1" x14ac:dyDescent="0.25">
      <c r="A61" s="45"/>
      <c r="B61" s="21"/>
      <c r="C61" s="18"/>
      <c r="D61" s="76"/>
      <c r="E61" s="76"/>
      <c r="F61" s="48"/>
      <c r="G61" s="20"/>
    </row>
    <row r="62" spans="1:14" x14ac:dyDescent="0.25">
      <c r="A62" s="45"/>
      <c r="B62" s="21"/>
      <c r="C62" s="18"/>
      <c r="D62" s="76"/>
      <c r="E62" s="76"/>
      <c r="F62" s="48"/>
      <c r="G62" s="20"/>
    </row>
    <row r="63" spans="1:14" ht="16.5" x14ac:dyDescent="0.35">
      <c r="A63" s="45"/>
      <c r="C63" s="49" t="s">
        <v>22</v>
      </c>
      <c r="D63" s="76"/>
      <c r="E63" s="76"/>
      <c r="F63" s="49">
        <f>SUM(F27:F62)</f>
        <v>7671.75</v>
      </c>
      <c r="G63" s="52" t="s">
        <v>14</v>
      </c>
      <c r="J63" s="73">
        <f>SUM(J27:J58)</f>
        <v>1850</v>
      </c>
      <c r="K63" t="s">
        <v>61</v>
      </c>
    </row>
    <row r="64" spans="1:14" x14ac:dyDescent="0.25">
      <c r="A64" s="24"/>
      <c r="B64" s="25"/>
      <c r="C64" s="26"/>
      <c r="D64" s="80"/>
      <c r="E64" s="80"/>
      <c r="F64" s="27"/>
      <c r="G64" s="28"/>
    </row>
    <row r="65" spans="1:7" x14ac:dyDescent="0.25">
      <c r="D65" s="81"/>
      <c r="E65" s="81"/>
    </row>
    <row r="66" spans="1:7" ht="15.75" x14ac:dyDescent="0.25">
      <c r="A66" s="29" t="s">
        <v>15</v>
      </c>
      <c r="B66" s="30" t="s">
        <v>16</v>
      </c>
      <c r="C66" s="29" t="s">
        <v>13</v>
      </c>
      <c r="E66" s="31"/>
      <c r="F66" s="32"/>
      <c r="G66" s="33"/>
    </row>
    <row r="67" spans="1:7" ht="16.5" x14ac:dyDescent="0.35">
      <c r="A67" s="34"/>
      <c r="B67" s="35"/>
      <c r="C67" s="36"/>
      <c r="D67" s="21"/>
      <c r="E67" s="37" t="s">
        <v>17</v>
      </c>
      <c r="F67" s="38"/>
      <c r="G67" s="39"/>
    </row>
    <row r="68" spans="1:7" x14ac:dyDescent="0.25">
      <c r="A68" s="24"/>
      <c r="B68" s="40"/>
      <c r="C68" s="41"/>
      <c r="D68" s="21"/>
      <c r="E68" s="24"/>
      <c r="F68" s="42"/>
      <c r="G68" s="41"/>
    </row>
    <row r="71" spans="1:7" x14ac:dyDescent="0.25">
      <c r="A71" s="43" t="s">
        <v>18</v>
      </c>
      <c r="C71" t="s">
        <v>19</v>
      </c>
      <c r="F71" s="43" t="s">
        <v>20</v>
      </c>
    </row>
    <row r="73" spans="1:7" x14ac:dyDescent="0.25">
      <c r="C73" t="s">
        <v>21</v>
      </c>
    </row>
  </sheetData>
  <mergeCells count="41">
    <mergeCell ref="D30:E30"/>
    <mergeCell ref="D32:E32"/>
    <mergeCell ref="D41:E41"/>
    <mergeCell ref="D31:E31"/>
    <mergeCell ref="D34:E34"/>
    <mergeCell ref="D29:E29"/>
    <mergeCell ref="A24:B24"/>
    <mergeCell ref="D24:E24"/>
    <mergeCell ref="D25:E25"/>
    <mergeCell ref="D27:E27"/>
    <mergeCell ref="D26:E26"/>
    <mergeCell ref="D65:E65"/>
    <mergeCell ref="D40:E40"/>
    <mergeCell ref="D63:E63"/>
    <mergeCell ref="D44:E44"/>
    <mergeCell ref="D57:E57"/>
    <mergeCell ref="D61:E61"/>
    <mergeCell ref="D51:E51"/>
    <mergeCell ref="D59:E59"/>
    <mergeCell ref="D49:E49"/>
    <mergeCell ref="D53:E53"/>
    <mergeCell ref="D54:E54"/>
    <mergeCell ref="D60:E60"/>
    <mergeCell ref="D43:E43"/>
    <mergeCell ref="D62:E62"/>
    <mergeCell ref="D46:E46"/>
    <mergeCell ref="D58:E58"/>
    <mergeCell ref="D42:E42"/>
    <mergeCell ref="D47:E47"/>
    <mergeCell ref="D35:E35"/>
    <mergeCell ref="D36:E36"/>
    <mergeCell ref="D64:E64"/>
    <mergeCell ref="D37:E37"/>
    <mergeCell ref="D38:E38"/>
    <mergeCell ref="D39:E39"/>
    <mergeCell ref="D45:E45"/>
    <mergeCell ref="D50:E50"/>
    <mergeCell ref="D52:E52"/>
    <mergeCell ref="D48:E48"/>
    <mergeCell ref="D56:E56"/>
    <mergeCell ref="D55:E5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M73"/>
  <sheetViews>
    <sheetView topLeftCell="A23" zoomScale="90" zoomScaleNormal="90" workbookViewId="0">
      <selection activeCell="A60" sqref="A60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9" max="9" width="9.140625" customWidth="1"/>
  </cols>
  <sheetData>
    <row r="4" spans="1:7" thickBot="1" x14ac:dyDescent="0.35"/>
    <row r="5" spans="1:7" x14ac:dyDescent="0.25">
      <c r="E5" s="57"/>
      <c r="F5" s="58"/>
      <c r="G5" s="59"/>
    </row>
    <row r="6" spans="1:7" ht="18.75" x14ac:dyDescent="0.3">
      <c r="E6" s="74"/>
      <c r="F6" s="61" t="s">
        <v>111</v>
      </c>
      <c r="G6" s="62"/>
    </row>
    <row r="7" spans="1:7" ht="18" x14ac:dyDescent="0.25">
      <c r="E7" s="63"/>
      <c r="F7" s="64"/>
      <c r="G7" s="65"/>
    </row>
    <row r="8" spans="1:7" ht="18" x14ac:dyDescent="0.25">
      <c r="A8" s="1" t="s">
        <v>0</v>
      </c>
      <c r="E8" s="60"/>
      <c r="F8" s="66"/>
      <c r="G8" s="62"/>
    </row>
    <row r="9" spans="1:7" ht="18" x14ac:dyDescent="0.25">
      <c r="A9" s="1" t="s">
        <v>99</v>
      </c>
      <c r="E9" s="63"/>
      <c r="G9" s="62"/>
    </row>
    <row r="10" spans="1:7" ht="18" x14ac:dyDescent="0.25">
      <c r="A10" s="1"/>
      <c r="E10" s="60"/>
      <c r="F10" s="66" t="s">
        <v>112</v>
      </c>
      <c r="G10" s="62"/>
    </row>
    <row r="11" spans="1:7" ht="16.5" thickBot="1" x14ac:dyDescent="0.3">
      <c r="A11" s="2" t="s">
        <v>1</v>
      </c>
      <c r="E11" s="67"/>
      <c r="F11" s="68"/>
      <c r="G11" s="69"/>
    </row>
    <row r="12" spans="1:7" x14ac:dyDescent="0.25">
      <c r="A12" s="2" t="s">
        <v>101</v>
      </c>
    </row>
    <row r="13" spans="1:7" x14ac:dyDescent="0.25">
      <c r="A13" s="2" t="s">
        <v>100</v>
      </c>
    </row>
    <row r="15" spans="1:7" x14ac:dyDescent="0.25">
      <c r="E15" s="44"/>
    </row>
    <row r="20" spans="1:13" x14ac:dyDescent="0.25">
      <c r="A20" s="3" t="s">
        <v>2</v>
      </c>
      <c r="E20" s="3" t="s">
        <v>3</v>
      </c>
      <c r="F20" s="3" t="s">
        <v>4</v>
      </c>
      <c r="G20" s="3" t="s">
        <v>5</v>
      </c>
    </row>
    <row r="21" spans="1:13" x14ac:dyDescent="0.25">
      <c r="A21" s="4" t="s">
        <v>128</v>
      </c>
      <c r="E21" s="3" t="s">
        <v>6</v>
      </c>
      <c r="F21" s="5">
        <v>45090</v>
      </c>
      <c r="G21" s="6" t="s">
        <v>7</v>
      </c>
    </row>
    <row r="22" spans="1:13" x14ac:dyDescent="0.25">
      <c r="A22" s="7" t="s">
        <v>8</v>
      </c>
    </row>
    <row r="23" spans="1:13" x14ac:dyDescent="0.25">
      <c r="A23" s="8"/>
    </row>
    <row r="24" spans="1:13" ht="15.75" x14ac:dyDescent="0.25">
      <c r="A24" s="77" t="s">
        <v>9</v>
      </c>
      <c r="B24" s="78"/>
      <c r="C24" s="9" t="s">
        <v>10</v>
      </c>
      <c r="D24" s="77" t="s">
        <v>11</v>
      </c>
      <c r="E24" s="78"/>
      <c r="F24" s="10" t="s">
        <v>12</v>
      </c>
      <c r="G24" s="11" t="s">
        <v>13</v>
      </c>
    </row>
    <row r="25" spans="1:13" x14ac:dyDescent="0.25">
      <c r="A25" s="12"/>
      <c r="B25" s="13"/>
      <c r="C25" s="14"/>
      <c r="D25" s="79"/>
      <c r="E25" s="79"/>
      <c r="F25" s="14"/>
      <c r="G25" s="15"/>
    </row>
    <row r="26" spans="1:13" x14ac:dyDescent="0.25">
      <c r="A26" s="47" t="s">
        <v>57</v>
      </c>
      <c r="B26" s="21"/>
      <c r="C26" s="18"/>
      <c r="D26" s="76"/>
      <c r="E26" s="76"/>
      <c r="F26" s="46"/>
      <c r="G26" s="20"/>
    </row>
    <row r="27" spans="1:13" x14ac:dyDescent="0.25">
      <c r="A27" s="45" t="s">
        <v>59</v>
      </c>
      <c r="B27" s="21"/>
      <c r="C27" s="18">
        <v>3</v>
      </c>
      <c r="D27" s="76">
        <v>87</v>
      </c>
      <c r="E27" s="76"/>
      <c r="F27" s="48">
        <f>C27*D27</f>
        <v>261</v>
      </c>
      <c r="G27" s="20" t="s">
        <v>14</v>
      </c>
      <c r="I27">
        <v>30</v>
      </c>
      <c r="J27">
        <f t="shared" ref="J27:J35" si="0">C27*I27</f>
        <v>90</v>
      </c>
    </row>
    <row r="28" spans="1:13" ht="14.45" customHeight="1" x14ac:dyDescent="0.25">
      <c r="A28" s="45" t="s">
        <v>97</v>
      </c>
      <c r="B28" s="21"/>
      <c r="C28" s="18">
        <v>2</v>
      </c>
      <c r="D28" s="76">
        <v>315</v>
      </c>
      <c r="E28" s="76"/>
      <c r="F28" s="48">
        <f>C28*D28</f>
        <v>630</v>
      </c>
      <c r="G28" s="20" t="s">
        <v>14</v>
      </c>
      <c r="I28">
        <v>270</v>
      </c>
      <c r="J28">
        <f t="shared" si="0"/>
        <v>540</v>
      </c>
      <c r="M28" t="s">
        <v>137</v>
      </c>
    </row>
    <row r="29" spans="1:13" ht="14.45" customHeight="1" x14ac:dyDescent="0.25">
      <c r="A29" s="45" t="s">
        <v>80</v>
      </c>
      <c r="B29" s="21"/>
      <c r="C29" s="18">
        <v>1</v>
      </c>
      <c r="D29" s="76">
        <v>70</v>
      </c>
      <c r="E29" s="76"/>
      <c r="F29" s="48">
        <f t="shared" ref="F29:F35" si="1">C29*D29</f>
        <v>70</v>
      </c>
      <c r="G29" s="20" t="s">
        <v>14</v>
      </c>
      <c r="I29">
        <v>30</v>
      </c>
      <c r="J29">
        <f t="shared" si="0"/>
        <v>30</v>
      </c>
      <c r="L29" t="s">
        <v>138</v>
      </c>
    </row>
    <row r="30" spans="1:13" x14ac:dyDescent="0.25">
      <c r="A30" s="45" t="s">
        <v>115</v>
      </c>
      <c r="B30" s="21"/>
      <c r="C30" s="18">
        <v>1</v>
      </c>
      <c r="D30" s="76">
        <v>70</v>
      </c>
      <c r="E30" s="76"/>
      <c r="F30" s="48">
        <f t="shared" si="1"/>
        <v>70</v>
      </c>
      <c r="G30" s="20" t="s">
        <v>14</v>
      </c>
      <c r="I30">
        <v>30</v>
      </c>
      <c r="J30">
        <f t="shared" si="0"/>
        <v>30</v>
      </c>
      <c r="L30" t="s">
        <v>138</v>
      </c>
    </row>
    <row r="31" spans="1:13" x14ac:dyDescent="0.25">
      <c r="A31" s="45" t="s">
        <v>81</v>
      </c>
      <c r="B31" s="21"/>
      <c r="C31" s="18">
        <v>1</v>
      </c>
      <c r="D31" s="76">
        <v>70</v>
      </c>
      <c r="E31" s="76"/>
      <c r="F31" s="48">
        <f t="shared" si="1"/>
        <v>70</v>
      </c>
      <c r="G31" s="20" t="s">
        <v>14</v>
      </c>
      <c r="I31">
        <v>30</v>
      </c>
      <c r="J31">
        <f t="shared" si="0"/>
        <v>30</v>
      </c>
      <c r="L31" t="s">
        <v>138</v>
      </c>
    </row>
    <row r="32" spans="1:13" x14ac:dyDescent="0.25">
      <c r="A32" s="45" t="s">
        <v>82</v>
      </c>
      <c r="B32" s="21"/>
      <c r="C32" s="18">
        <v>1</v>
      </c>
      <c r="D32" s="76">
        <v>70</v>
      </c>
      <c r="E32" s="76"/>
      <c r="F32" s="48">
        <f t="shared" si="1"/>
        <v>70</v>
      </c>
      <c r="G32" s="20" t="s">
        <v>14</v>
      </c>
      <c r="I32">
        <v>30</v>
      </c>
      <c r="J32">
        <f t="shared" si="0"/>
        <v>30</v>
      </c>
      <c r="L32" t="s">
        <v>138</v>
      </c>
    </row>
    <row r="33" spans="1:13" ht="15.75" customHeight="1" x14ac:dyDescent="0.25">
      <c r="A33" s="45" t="s">
        <v>83</v>
      </c>
      <c r="B33" s="21"/>
      <c r="C33" s="18">
        <v>1</v>
      </c>
      <c r="D33" s="76">
        <v>70</v>
      </c>
      <c r="E33" s="76"/>
      <c r="F33" s="48">
        <f t="shared" si="1"/>
        <v>70</v>
      </c>
      <c r="G33" s="20" t="s">
        <v>14</v>
      </c>
      <c r="I33">
        <v>30</v>
      </c>
      <c r="J33">
        <f t="shared" si="0"/>
        <v>30</v>
      </c>
      <c r="L33" t="s">
        <v>138</v>
      </c>
    </row>
    <row r="34" spans="1:13" x14ac:dyDescent="0.25">
      <c r="A34" s="45" t="s">
        <v>64</v>
      </c>
      <c r="B34" s="21"/>
      <c r="C34" s="18">
        <v>1</v>
      </c>
      <c r="D34" s="76">
        <v>160</v>
      </c>
      <c r="E34" s="76"/>
      <c r="F34" s="48">
        <f t="shared" si="1"/>
        <v>160</v>
      </c>
      <c r="G34" s="20" t="s">
        <v>14</v>
      </c>
      <c r="I34">
        <v>55</v>
      </c>
      <c r="J34">
        <f t="shared" si="0"/>
        <v>55</v>
      </c>
      <c r="L34" t="s">
        <v>138</v>
      </c>
    </row>
    <row r="35" spans="1:13" x14ac:dyDescent="0.25">
      <c r="A35" s="45" t="s">
        <v>91</v>
      </c>
      <c r="B35" s="21"/>
      <c r="C35" s="18">
        <v>2</v>
      </c>
      <c r="D35" s="76">
        <v>160</v>
      </c>
      <c r="E35" s="76"/>
      <c r="F35" s="48">
        <f t="shared" si="1"/>
        <v>320</v>
      </c>
      <c r="G35" s="20" t="s">
        <v>14</v>
      </c>
      <c r="I35">
        <v>50</v>
      </c>
      <c r="J35">
        <f t="shared" si="0"/>
        <v>100</v>
      </c>
    </row>
    <row r="36" spans="1:13" x14ac:dyDescent="0.25">
      <c r="A36" s="47"/>
      <c r="B36" s="21"/>
      <c r="C36" s="18"/>
      <c r="D36" s="76"/>
      <c r="E36" s="76"/>
      <c r="F36" s="48"/>
      <c r="G36" s="20"/>
      <c r="I36" s="55"/>
    </row>
    <row r="37" spans="1:13" ht="15.75" customHeight="1" x14ac:dyDescent="0.25">
      <c r="A37" s="47" t="s">
        <v>116</v>
      </c>
      <c r="B37" s="21"/>
      <c r="C37" s="18"/>
      <c r="D37" s="76"/>
      <c r="E37" s="76"/>
      <c r="F37" s="46"/>
      <c r="G37" s="20"/>
    </row>
    <row r="38" spans="1:13" ht="14.45" customHeight="1" x14ac:dyDescent="0.25">
      <c r="A38" s="45" t="s">
        <v>59</v>
      </c>
      <c r="B38" s="21"/>
      <c r="C38" s="18">
        <v>1</v>
      </c>
      <c r="D38" s="76">
        <v>87</v>
      </c>
      <c r="E38" s="76"/>
      <c r="F38" s="48">
        <f>C38*D38</f>
        <v>87</v>
      </c>
      <c r="G38" s="20" t="s">
        <v>14</v>
      </c>
      <c r="I38">
        <v>30</v>
      </c>
      <c r="J38">
        <f>C38*I38</f>
        <v>30</v>
      </c>
    </row>
    <row r="39" spans="1:13" ht="14.45" customHeight="1" x14ac:dyDescent="0.25">
      <c r="A39" s="45" t="s">
        <v>97</v>
      </c>
      <c r="B39" s="21"/>
      <c r="C39" s="18">
        <v>1</v>
      </c>
      <c r="D39" s="76">
        <v>315</v>
      </c>
      <c r="E39" s="76"/>
      <c r="F39" s="48">
        <f>C39*D39</f>
        <v>315</v>
      </c>
      <c r="G39" s="20" t="s">
        <v>14</v>
      </c>
      <c r="I39">
        <v>270</v>
      </c>
      <c r="J39">
        <f>C39*I39</f>
        <v>270</v>
      </c>
      <c r="M39" t="s">
        <v>137</v>
      </c>
    </row>
    <row r="40" spans="1:13" x14ac:dyDescent="0.25">
      <c r="A40" s="45" t="s">
        <v>91</v>
      </c>
      <c r="B40" s="21"/>
      <c r="C40" s="18">
        <v>1</v>
      </c>
      <c r="D40" s="76">
        <v>160</v>
      </c>
      <c r="E40" s="76"/>
      <c r="F40" s="48">
        <f>C40*D40</f>
        <v>160</v>
      </c>
      <c r="G40" s="20" t="s">
        <v>14</v>
      </c>
      <c r="I40">
        <v>50</v>
      </c>
      <c r="J40">
        <f>C40*I40</f>
        <v>50</v>
      </c>
    </row>
    <row r="41" spans="1:13" x14ac:dyDescent="0.25">
      <c r="A41" s="45"/>
      <c r="C41" s="18"/>
      <c r="D41" s="76"/>
      <c r="E41" s="76"/>
      <c r="F41" s="48"/>
      <c r="G41" s="20"/>
    </row>
    <row r="42" spans="1:13" ht="14.45" customHeight="1" x14ac:dyDescent="0.25">
      <c r="A42" s="47" t="s">
        <v>107</v>
      </c>
      <c r="B42" s="21"/>
      <c r="C42" s="18"/>
      <c r="D42" s="76"/>
      <c r="E42" s="76"/>
      <c r="F42" s="46"/>
      <c r="G42" s="20"/>
    </row>
    <row r="43" spans="1:13" x14ac:dyDescent="0.25">
      <c r="A43" s="45" t="s">
        <v>62</v>
      </c>
      <c r="B43" s="21"/>
      <c r="C43" s="18">
        <v>1</v>
      </c>
      <c r="D43" s="76">
        <v>200</v>
      </c>
      <c r="E43" s="76"/>
      <c r="F43" s="46">
        <f t="shared" ref="F43" si="2">C43*D43</f>
        <v>200</v>
      </c>
      <c r="G43" s="20" t="s">
        <v>14</v>
      </c>
      <c r="I43">
        <v>30</v>
      </c>
      <c r="J43">
        <f t="shared" ref="J43" si="3">C43*I43</f>
        <v>30</v>
      </c>
    </row>
    <row r="44" spans="1:13" ht="14.45" customHeight="1" x14ac:dyDescent="0.25">
      <c r="A44" s="45" t="s">
        <v>97</v>
      </c>
      <c r="B44" s="21"/>
      <c r="C44" s="18">
        <v>1</v>
      </c>
      <c r="D44" s="76">
        <v>315</v>
      </c>
      <c r="E44" s="76"/>
      <c r="F44" s="48">
        <f>C44*D44</f>
        <v>315</v>
      </c>
      <c r="G44" s="20" t="s">
        <v>14</v>
      </c>
      <c r="I44">
        <v>270</v>
      </c>
      <c r="J44">
        <f>C44*I44</f>
        <v>270</v>
      </c>
      <c r="M44" t="s">
        <v>137</v>
      </c>
    </row>
    <row r="45" spans="1:13" ht="15.75" customHeight="1" x14ac:dyDescent="0.25">
      <c r="A45" s="45" t="s">
        <v>77</v>
      </c>
      <c r="B45" s="21"/>
      <c r="C45" s="18">
        <v>1</v>
      </c>
      <c r="D45" s="76">
        <v>125</v>
      </c>
      <c r="E45" s="76"/>
      <c r="F45" s="48">
        <f>C45*D45</f>
        <v>125</v>
      </c>
      <c r="G45" s="20" t="s">
        <v>14</v>
      </c>
      <c r="I45">
        <v>55</v>
      </c>
      <c r="J45">
        <f>C45*I45</f>
        <v>55</v>
      </c>
    </row>
    <row r="46" spans="1:13" ht="14.45" customHeight="1" x14ac:dyDescent="0.25">
      <c r="A46" s="45" t="s">
        <v>91</v>
      </c>
      <c r="B46" s="21"/>
      <c r="C46" s="18">
        <v>2</v>
      </c>
      <c r="D46" s="76">
        <v>160</v>
      </c>
      <c r="E46" s="76"/>
      <c r="F46" s="48">
        <f>C46*D46</f>
        <v>320</v>
      </c>
      <c r="G46" s="20" t="s">
        <v>14</v>
      </c>
      <c r="I46">
        <v>50</v>
      </c>
      <c r="J46">
        <f>C46*I46</f>
        <v>100</v>
      </c>
    </row>
    <row r="47" spans="1:13" x14ac:dyDescent="0.25">
      <c r="A47" s="47"/>
      <c r="B47" s="21"/>
      <c r="C47" s="18"/>
      <c r="D47" s="76"/>
      <c r="E47" s="76"/>
      <c r="F47" s="46"/>
      <c r="G47" s="20"/>
    </row>
    <row r="48" spans="1:13" x14ac:dyDescent="0.25">
      <c r="A48" s="47" t="s">
        <v>117</v>
      </c>
      <c r="B48" s="21"/>
      <c r="C48" s="18"/>
      <c r="D48" s="76"/>
      <c r="E48" s="76"/>
      <c r="F48" s="46"/>
      <c r="G48" s="20"/>
    </row>
    <row r="49" spans="1:12" ht="14.45" customHeight="1" x14ac:dyDescent="0.25">
      <c r="A49" s="45" t="s">
        <v>59</v>
      </c>
      <c r="B49" s="21"/>
      <c r="C49" s="18">
        <v>1</v>
      </c>
      <c r="D49" s="76">
        <v>87</v>
      </c>
      <c r="E49" s="76"/>
      <c r="F49" s="48">
        <f>C49*D49</f>
        <v>87</v>
      </c>
      <c r="G49" s="20" t="s">
        <v>14</v>
      </c>
      <c r="I49">
        <v>30</v>
      </c>
      <c r="J49">
        <f>C49*I49</f>
        <v>30</v>
      </c>
    </row>
    <row r="50" spans="1:12" x14ac:dyDescent="0.25">
      <c r="A50" s="45" t="s">
        <v>108</v>
      </c>
      <c r="B50" s="21"/>
      <c r="C50" s="18">
        <v>1</v>
      </c>
      <c r="D50" s="76">
        <v>114</v>
      </c>
      <c r="E50" s="76"/>
      <c r="F50" s="48">
        <f>C50*D50</f>
        <v>114</v>
      </c>
      <c r="G50" s="20" t="s">
        <v>14</v>
      </c>
      <c r="I50">
        <v>30</v>
      </c>
      <c r="J50">
        <f t="shared" ref="J50" si="4">C50*I50</f>
        <v>30</v>
      </c>
    </row>
    <row r="51" spans="1:12" x14ac:dyDescent="0.25">
      <c r="A51" s="45"/>
      <c r="B51" s="21"/>
      <c r="C51" s="18"/>
      <c r="D51" s="76"/>
      <c r="E51" s="76"/>
      <c r="F51" s="48"/>
      <c r="G51" s="20"/>
    </row>
    <row r="52" spans="1:12" ht="14.45" customHeight="1" x14ac:dyDescent="0.25">
      <c r="A52" s="47" t="s">
        <v>133</v>
      </c>
      <c r="B52" s="21"/>
      <c r="C52" s="18"/>
      <c r="D52" s="76"/>
      <c r="E52" s="76"/>
      <c r="F52" s="46"/>
      <c r="G52" s="20"/>
      <c r="I52" s="55"/>
    </row>
    <row r="53" spans="1:12" ht="15.75" customHeight="1" x14ac:dyDescent="0.25">
      <c r="A53" s="45" t="s">
        <v>134</v>
      </c>
      <c r="B53" s="21"/>
      <c r="C53" s="18">
        <v>1</v>
      </c>
      <c r="D53" s="76">
        <v>132</v>
      </c>
      <c r="E53" s="76"/>
      <c r="F53" s="48">
        <f>C53*D53</f>
        <v>132</v>
      </c>
      <c r="G53" s="20" t="s">
        <v>14</v>
      </c>
      <c r="I53">
        <v>30</v>
      </c>
      <c r="J53">
        <f>C53*I53</f>
        <v>30</v>
      </c>
    </row>
    <row r="54" spans="1:12" x14ac:dyDescent="0.25">
      <c r="A54" s="45" t="s">
        <v>135</v>
      </c>
      <c r="B54" s="21"/>
      <c r="C54" s="18">
        <v>1</v>
      </c>
      <c r="D54" s="76">
        <v>155</v>
      </c>
      <c r="E54" s="76"/>
      <c r="F54" s="46">
        <f>C54*D54</f>
        <v>155</v>
      </c>
      <c r="G54" s="20" t="s">
        <v>14</v>
      </c>
      <c r="I54">
        <v>35</v>
      </c>
      <c r="J54">
        <f>C54*I54</f>
        <v>35</v>
      </c>
    </row>
    <row r="55" spans="1:12" x14ac:dyDescent="0.25">
      <c r="A55" s="45"/>
      <c r="B55" s="21"/>
      <c r="C55" s="18"/>
      <c r="D55" s="76"/>
      <c r="E55" s="76"/>
      <c r="F55" s="48"/>
      <c r="G55" s="20"/>
    </row>
    <row r="56" spans="1:12" ht="14.45" customHeight="1" x14ac:dyDescent="0.25">
      <c r="A56" s="47" t="s">
        <v>142</v>
      </c>
      <c r="B56" s="21"/>
      <c r="C56" s="18"/>
      <c r="D56" s="76"/>
      <c r="E56" s="76"/>
      <c r="F56" s="46"/>
      <c r="G56" s="20"/>
      <c r="I56" s="55"/>
    </row>
    <row r="57" spans="1:12" x14ac:dyDescent="0.25">
      <c r="A57" s="45" t="s">
        <v>64</v>
      </c>
      <c r="B57" s="21"/>
      <c r="C57" s="18">
        <v>1</v>
      </c>
      <c r="D57" s="76">
        <v>160</v>
      </c>
      <c r="E57" s="76"/>
      <c r="F57" s="48">
        <f t="shared" ref="F57" si="5">C57*D57</f>
        <v>160</v>
      </c>
      <c r="G57" s="20" t="s">
        <v>14</v>
      </c>
      <c r="I57">
        <v>55</v>
      </c>
      <c r="J57">
        <f t="shared" ref="J57" si="6">C57*I57</f>
        <v>55</v>
      </c>
      <c r="L57" t="s">
        <v>138</v>
      </c>
    </row>
    <row r="58" spans="1:12" ht="15.75" customHeight="1" x14ac:dyDescent="0.25">
      <c r="A58" s="45" t="s">
        <v>143</v>
      </c>
      <c r="B58" s="21"/>
      <c r="C58" s="18">
        <v>1</v>
      </c>
      <c r="D58" s="76">
        <v>125</v>
      </c>
      <c r="E58" s="76"/>
      <c r="F58" s="48">
        <f>C58*D58</f>
        <v>125</v>
      </c>
      <c r="G58" s="20" t="s">
        <v>14</v>
      </c>
      <c r="I58">
        <v>55</v>
      </c>
      <c r="J58">
        <f>C58*I58</f>
        <v>55</v>
      </c>
    </row>
    <row r="59" spans="1:12" ht="15.75" customHeight="1" x14ac:dyDescent="0.25">
      <c r="A59" s="45" t="s">
        <v>144</v>
      </c>
      <c r="B59" s="21"/>
      <c r="C59" s="18">
        <v>1</v>
      </c>
      <c r="D59" s="76">
        <v>125</v>
      </c>
      <c r="E59" s="76"/>
      <c r="F59" s="48">
        <f>C59*D59</f>
        <v>125</v>
      </c>
      <c r="G59" s="20" t="s">
        <v>14</v>
      </c>
      <c r="I59">
        <v>55</v>
      </c>
      <c r="J59">
        <f>C59*I59</f>
        <v>55</v>
      </c>
    </row>
    <row r="60" spans="1:12" x14ac:dyDescent="0.25">
      <c r="A60" s="45"/>
      <c r="B60" s="21"/>
      <c r="C60" s="18"/>
      <c r="D60" s="76"/>
      <c r="E60" s="76"/>
      <c r="F60" s="48"/>
      <c r="G60" s="20"/>
    </row>
    <row r="61" spans="1:12" x14ac:dyDescent="0.25">
      <c r="A61" s="45"/>
      <c r="B61" s="21"/>
      <c r="C61" s="18"/>
      <c r="D61" s="76"/>
      <c r="E61" s="76"/>
      <c r="F61" s="48"/>
      <c r="G61" s="20"/>
    </row>
    <row r="62" spans="1:12" x14ac:dyDescent="0.25">
      <c r="A62" s="45"/>
      <c r="B62" s="21"/>
      <c r="C62" s="18"/>
      <c r="D62" s="76"/>
      <c r="E62" s="76"/>
      <c r="F62" s="48"/>
      <c r="G62" s="20"/>
    </row>
    <row r="63" spans="1:12" ht="16.5" x14ac:dyDescent="0.35">
      <c r="A63" s="45"/>
      <c r="C63" s="49" t="s">
        <v>23</v>
      </c>
      <c r="D63" s="76"/>
      <c r="E63" s="76"/>
      <c r="F63" s="49">
        <f>SUM(F25:F62)</f>
        <v>4141</v>
      </c>
      <c r="G63" s="52" t="s">
        <v>14</v>
      </c>
      <c r="J63" s="73">
        <f>SUM(J51:J62)</f>
        <v>230</v>
      </c>
      <c r="K63" t="s">
        <v>61</v>
      </c>
    </row>
    <row r="64" spans="1:12" x14ac:dyDescent="0.25">
      <c r="A64" s="24"/>
      <c r="B64" s="25"/>
      <c r="C64" s="26"/>
      <c r="D64" s="80"/>
      <c r="E64" s="80"/>
      <c r="F64" s="27"/>
      <c r="G64" s="28"/>
    </row>
    <row r="65" spans="1:7" x14ac:dyDescent="0.25">
      <c r="D65" s="81"/>
      <c r="E65" s="81"/>
    </row>
    <row r="66" spans="1:7" ht="15.75" x14ac:dyDescent="0.25">
      <c r="A66" s="29" t="s">
        <v>15</v>
      </c>
      <c r="B66" s="30" t="s">
        <v>16</v>
      </c>
      <c r="C66" s="29" t="s">
        <v>13</v>
      </c>
      <c r="E66" s="31"/>
      <c r="F66" s="32"/>
      <c r="G66" s="33"/>
    </row>
    <row r="67" spans="1:7" ht="16.5" x14ac:dyDescent="0.35">
      <c r="A67" s="34"/>
      <c r="B67" s="35"/>
      <c r="C67" s="36"/>
      <c r="D67" s="21"/>
      <c r="E67" s="37" t="s">
        <v>17</v>
      </c>
      <c r="F67" s="38"/>
      <c r="G67" s="39"/>
    </row>
    <row r="68" spans="1:7" x14ac:dyDescent="0.25">
      <c r="A68" s="24"/>
      <c r="B68" s="40"/>
      <c r="C68" s="41"/>
      <c r="D68" s="21"/>
      <c r="E68" s="24"/>
      <c r="F68" s="42"/>
      <c r="G68" s="41"/>
    </row>
    <row r="71" spans="1:7" x14ac:dyDescent="0.25">
      <c r="A71" s="43" t="s">
        <v>18</v>
      </c>
      <c r="C71" t="s">
        <v>19</v>
      </c>
      <c r="F71" s="43" t="s">
        <v>96</v>
      </c>
    </row>
    <row r="73" spans="1:7" x14ac:dyDescent="0.25">
      <c r="C73" t="s">
        <v>21</v>
      </c>
    </row>
  </sheetData>
  <mergeCells count="43">
    <mergeCell ref="A24:B24"/>
    <mergeCell ref="D24:E24"/>
    <mergeCell ref="D25:E25"/>
    <mergeCell ref="D46:E46"/>
    <mergeCell ref="D47:E47"/>
    <mergeCell ref="D43:E43"/>
    <mergeCell ref="D36:E36"/>
    <mergeCell ref="D45:E45"/>
    <mergeCell ref="D42:E42"/>
    <mergeCell ref="D31:E31"/>
    <mergeCell ref="D32:E32"/>
    <mergeCell ref="D33:E33"/>
    <mergeCell ref="D34:E34"/>
    <mergeCell ref="D35:E35"/>
    <mergeCell ref="D41:E41"/>
    <mergeCell ref="D40:E40"/>
    <mergeCell ref="D58:E58"/>
    <mergeCell ref="D59:E59"/>
    <mergeCell ref="D51:E51"/>
    <mergeCell ref="D54:E54"/>
    <mergeCell ref="D44:E44"/>
    <mergeCell ref="D37:E37"/>
    <mergeCell ref="D39:E39"/>
    <mergeCell ref="D26:E26"/>
    <mergeCell ref="D27:E27"/>
    <mergeCell ref="D29:E29"/>
    <mergeCell ref="D30:E30"/>
    <mergeCell ref="D38:E38"/>
    <mergeCell ref="D28:E28"/>
    <mergeCell ref="D48:E48"/>
    <mergeCell ref="D55:E55"/>
    <mergeCell ref="D57:E57"/>
    <mergeCell ref="D56:E56"/>
    <mergeCell ref="D49:E49"/>
    <mergeCell ref="D53:E53"/>
    <mergeCell ref="D65:E65"/>
    <mergeCell ref="D63:E63"/>
    <mergeCell ref="D64:E64"/>
    <mergeCell ref="D62:E62"/>
    <mergeCell ref="D50:E50"/>
    <mergeCell ref="D60:E60"/>
    <mergeCell ref="D52:E52"/>
    <mergeCell ref="D61:E6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M73"/>
  <sheetViews>
    <sheetView topLeftCell="A19" zoomScale="90" zoomScaleNormal="90" workbookViewId="0">
      <selection activeCell="D52" sqref="D52:E52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9" max="9" width="8.5703125" customWidth="1"/>
  </cols>
  <sheetData>
    <row r="4" spans="1:7" ht="15.75" thickBot="1" x14ac:dyDescent="0.3"/>
    <row r="5" spans="1:7" x14ac:dyDescent="0.25">
      <c r="E5" s="57"/>
      <c r="F5" s="58"/>
      <c r="G5" s="59"/>
    </row>
    <row r="6" spans="1:7" ht="18.75" x14ac:dyDescent="0.3">
      <c r="E6" s="74"/>
      <c r="F6" s="61" t="s">
        <v>111</v>
      </c>
      <c r="G6" s="62"/>
    </row>
    <row r="7" spans="1:7" ht="18" x14ac:dyDescent="0.25">
      <c r="E7" s="63"/>
      <c r="F7" s="64"/>
      <c r="G7" s="65"/>
    </row>
    <row r="8" spans="1:7" ht="18" x14ac:dyDescent="0.25">
      <c r="A8" s="1" t="s">
        <v>0</v>
      </c>
      <c r="E8" s="60"/>
      <c r="F8" s="66"/>
      <c r="G8" s="62"/>
    </row>
    <row r="9" spans="1:7" ht="18" x14ac:dyDescent="0.25">
      <c r="A9" s="1" t="s">
        <v>99</v>
      </c>
      <c r="E9" s="63"/>
      <c r="G9" s="62"/>
    </row>
    <row r="10" spans="1:7" ht="18" x14ac:dyDescent="0.25">
      <c r="A10" s="1"/>
      <c r="E10" s="60"/>
      <c r="F10" s="66" t="s">
        <v>112</v>
      </c>
      <c r="G10" s="62"/>
    </row>
    <row r="11" spans="1:7" ht="16.5" thickBot="1" x14ac:dyDescent="0.3">
      <c r="A11" s="2" t="s">
        <v>1</v>
      </c>
      <c r="E11" s="67"/>
      <c r="F11" s="68"/>
      <c r="G11" s="69"/>
    </row>
    <row r="12" spans="1:7" x14ac:dyDescent="0.25">
      <c r="A12" s="2" t="s">
        <v>101</v>
      </c>
    </row>
    <row r="13" spans="1:7" x14ac:dyDescent="0.25">
      <c r="A13" s="2" t="s">
        <v>100</v>
      </c>
    </row>
    <row r="15" spans="1:7" x14ac:dyDescent="0.25">
      <c r="E15" s="44"/>
    </row>
    <row r="20" spans="1:13" x14ac:dyDescent="0.25">
      <c r="A20" s="3" t="s">
        <v>2</v>
      </c>
      <c r="E20" s="3" t="s">
        <v>3</v>
      </c>
      <c r="F20" s="3" t="s">
        <v>4</v>
      </c>
      <c r="G20" s="3" t="s">
        <v>5</v>
      </c>
    </row>
    <row r="21" spans="1:13" x14ac:dyDescent="0.25">
      <c r="A21" s="4" t="s">
        <v>129</v>
      </c>
      <c r="E21" s="3" t="s">
        <v>6</v>
      </c>
      <c r="F21" s="5">
        <v>45090</v>
      </c>
      <c r="G21" s="6" t="s">
        <v>7</v>
      </c>
    </row>
    <row r="22" spans="1:13" x14ac:dyDescent="0.25">
      <c r="A22" s="7" t="s">
        <v>8</v>
      </c>
    </row>
    <row r="23" spans="1:13" x14ac:dyDescent="0.25">
      <c r="A23" s="8"/>
    </row>
    <row r="24" spans="1:13" ht="15.75" x14ac:dyDescent="0.25">
      <c r="A24" s="77" t="s">
        <v>9</v>
      </c>
      <c r="B24" s="78"/>
      <c r="C24" s="9" t="s">
        <v>10</v>
      </c>
      <c r="D24" s="77" t="s">
        <v>11</v>
      </c>
      <c r="E24" s="78"/>
      <c r="F24" s="10" t="s">
        <v>12</v>
      </c>
      <c r="G24" s="11" t="s">
        <v>13</v>
      </c>
    </row>
    <row r="25" spans="1:13" x14ac:dyDescent="0.25">
      <c r="A25" s="12"/>
      <c r="B25" s="13"/>
      <c r="C25" s="14"/>
      <c r="D25" s="79"/>
      <c r="E25" s="79"/>
      <c r="F25" s="14"/>
      <c r="G25" s="15"/>
    </row>
    <row r="26" spans="1:13" x14ac:dyDescent="0.25">
      <c r="A26" s="47" t="s">
        <v>84</v>
      </c>
      <c r="B26" s="21"/>
      <c r="C26" s="18"/>
      <c r="D26" s="76"/>
      <c r="E26" s="76"/>
      <c r="F26" s="46"/>
      <c r="G26" s="20"/>
    </row>
    <row r="27" spans="1:13" ht="14.45" customHeight="1" x14ac:dyDescent="0.25">
      <c r="A27" s="45" t="s">
        <v>59</v>
      </c>
      <c r="B27" s="21"/>
      <c r="C27" s="18">
        <v>1</v>
      </c>
      <c r="D27" s="76">
        <v>87</v>
      </c>
      <c r="E27" s="76"/>
      <c r="F27" s="48">
        <f>C27*D27</f>
        <v>87</v>
      </c>
      <c r="G27" s="20" t="s">
        <v>14</v>
      </c>
      <c r="I27">
        <v>30</v>
      </c>
      <c r="J27">
        <f>C27*I27</f>
        <v>30</v>
      </c>
    </row>
    <row r="28" spans="1:13" ht="14.45" customHeight="1" x14ac:dyDescent="0.25">
      <c r="A28" s="45" t="s">
        <v>97</v>
      </c>
      <c r="B28" s="21"/>
      <c r="C28" s="18">
        <v>1</v>
      </c>
      <c r="D28" s="76">
        <v>315</v>
      </c>
      <c r="E28" s="76"/>
      <c r="F28" s="48">
        <f>C28*D28</f>
        <v>315</v>
      </c>
      <c r="G28" s="20" t="s">
        <v>14</v>
      </c>
      <c r="I28">
        <v>270</v>
      </c>
      <c r="J28">
        <f>C28*I28</f>
        <v>270</v>
      </c>
      <c r="M28" t="s">
        <v>137</v>
      </c>
    </row>
    <row r="29" spans="1:13" ht="15.75" customHeight="1" x14ac:dyDescent="0.25">
      <c r="A29" s="45" t="s">
        <v>77</v>
      </c>
      <c r="B29" s="21"/>
      <c r="C29" s="18">
        <v>1</v>
      </c>
      <c r="D29" s="76">
        <v>125</v>
      </c>
      <c r="E29" s="76"/>
      <c r="F29" s="48">
        <f>C29*D29</f>
        <v>125</v>
      </c>
      <c r="G29" s="20" t="s">
        <v>14</v>
      </c>
      <c r="I29">
        <v>55</v>
      </c>
      <c r="J29">
        <f>C29*I29</f>
        <v>55</v>
      </c>
    </row>
    <row r="30" spans="1:13" x14ac:dyDescent="0.25">
      <c r="A30" s="45" t="s">
        <v>91</v>
      </c>
      <c r="B30" s="21"/>
      <c r="C30" s="18">
        <v>2</v>
      </c>
      <c r="D30" s="76">
        <v>160</v>
      </c>
      <c r="E30" s="76"/>
      <c r="F30" s="48">
        <f>C30*D30</f>
        <v>320</v>
      </c>
      <c r="G30" s="20" t="s">
        <v>14</v>
      </c>
      <c r="I30">
        <v>50</v>
      </c>
      <c r="J30">
        <f>C30*I30</f>
        <v>100</v>
      </c>
    </row>
    <row r="31" spans="1:13" x14ac:dyDescent="0.25">
      <c r="A31" s="47"/>
      <c r="B31" s="21"/>
      <c r="C31" s="18"/>
      <c r="D31" s="76"/>
      <c r="E31" s="76"/>
      <c r="F31" s="46"/>
      <c r="G31" s="20"/>
    </row>
    <row r="32" spans="1:13" ht="14.45" customHeight="1" x14ac:dyDescent="0.25">
      <c r="A32" s="47" t="s">
        <v>85</v>
      </c>
      <c r="B32" s="21"/>
      <c r="C32" s="18"/>
      <c r="D32" s="76"/>
      <c r="E32" s="76"/>
      <c r="F32" s="46"/>
      <c r="G32" s="20"/>
      <c r="I32" s="56"/>
      <c r="J32" s="56"/>
      <c r="L32" s="76"/>
      <c r="M32" s="76"/>
    </row>
    <row r="33" spans="1:13" ht="14.45" customHeight="1" x14ac:dyDescent="0.25">
      <c r="A33" s="45" t="s">
        <v>59</v>
      </c>
      <c r="B33" s="21"/>
      <c r="C33" s="18">
        <v>1</v>
      </c>
      <c r="D33" s="76">
        <v>87</v>
      </c>
      <c r="E33" s="76"/>
      <c r="F33" s="48">
        <f>C33*D33</f>
        <v>87</v>
      </c>
      <c r="G33" s="20" t="s">
        <v>14</v>
      </c>
      <c r="I33">
        <v>30</v>
      </c>
      <c r="J33">
        <f>C33*I33</f>
        <v>30</v>
      </c>
    </row>
    <row r="34" spans="1:13" ht="14.45" customHeight="1" x14ac:dyDescent="0.25">
      <c r="A34" s="45" t="s">
        <v>97</v>
      </c>
      <c r="B34" s="21"/>
      <c r="C34" s="18">
        <v>1</v>
      </c>
      <c r="D34" s="76">
        <v>315</v>
      </c>
      <c r="E34" s="76"/>
      <c r="F34" s="48">
        <f>C34*D34</f>
        <v>315</v>
      </c>
      <c r="G34" s="20" t="s">
        <v>14</v>
      </c>
      <c r="I34">
        <v>270</v>
      </c>
      <c r="J34">
        <f>C34*I34</f>
        <v>270</v>
      </c>
      <c r="M34" t="s">
        <v>137</v>
      </c>
    </row>
    <row r="35" spans="1:13" ht="15.75" customHeight="1" x14ac:dyDescent="0.25">
      <c r="A35" s="45" t="s">
        <v>77</v>
      </c>
      <c r="B35" s="21"/>
      <c r="C35" s="18">
        <v>1</v>
      </c>
      <c r="D35" s="76">
        <v>125</v>
      </c>
      <c r="E35" s="76"/>
      <c r="F35" s="48">
        <f>C35*D35</f>
        <v>125</v>
      </c>
      <c r="G35" s="20" t="s">
        <v>14</v>
      </c>
      <c r="I35">
        <v>55</v>
      </c>
      <c r="J35">
        <f>C35*I35</f>
        <v>55</v>
      </c>
    </row>
    <row r="36" spans="1:13" x14ac:dyDescent="0.25">
      <c r="A36" s="45" t="s">
        <v>91</v>
      </c>
      <c r="B36" s="21"/>
      <c r="C36" s="18">
        <v>1</v>
      </c>
      <c r="D36" s="76">
        <v>160</v>
      </c>
      <c r="E36" s="76"/>
      <c r="F36" s="48">
        <f>C36*D36</f>
        <v>160</v>
      </c>
      <c r="G36" s="20" t="s">
        <v>14</v>
      </c>
      <c r="I36">
        <v>50</v>
      </c>
      <c r="J36">
        <f>C36*I36</f>
        <v>50</v>
      </c>
    </row>
    <row r="37" spans="1:13" ht="15.75" customHeight="1" x14ac:dyDescent="0.25">
      <c r="A37" s="47"/>
      <c r="B37" s="21"/>
      <c r="C37" s="18"/>
      <c r="D37" s="76"/>
      <c r="E37" s="76"/>
      <c r="F37" s="46"/>
      <c r="G37" s="20"/>
    </row>
    <row r="38" spans="1:13" ht="14.45" customHeight="1" x14ac:dyDescent="0.25">
      <c r="A38" s="47" t="s">
        <v>86</v>
      </c>
      <c r="B38" s="21"/>
      <c r="C38" s="18"/>
      <c r="D38" s="76"/>
      <c r="E38" s="76"/>
      <c r="F38" s="46"/>
      <c r="G38" s="20"/>
    </row>
    <row r="39" spans="1:13" ht="15.75" customHeight="1" x14ac:dyDescent="0.25">
      <c r="A39" s="45" t="s">
        <v>59</v>
      </c>
      <c r="B39" s="21"/>
      <c r="C39" s="18">
        <v>1</v>
      </c>
      <c r="D39" s="76">
        <v>87</v>
      </c>
      <c r="E39" s="76"/>
      <c r="F39" s="48">
        <f>C39*D39</f>
        <v>87</v>
      </c>
      <c r="G39" s="20" t="s">
        <v>14</v>
      </c>
      <c r="I39">
        <v>30</v>
      </c>
      <c r="J39">
        <f>C39*I39</f>
        <v>30</v>
      </c>
    </row>
    <row r="40" spans="1:13" ht="14.45" customHeight="1" x14ac:dyDescent="0.25">
      <c r="A40" s="45" t="s">
        <v>97</v>
      </c>
      <c r="B40" s="21"/>
      <c r="C40" s="18">
        <v>1</v>
      </c>
      <c r="D40" s="76">
        <v>315</v>
      </c>
      <c r="E40" s="76"/>
      <c r="F40" s="48">
        <f>C40*D40</f>
        <v>315</v>
      </c>
      <c r="G40" s="20" t="s">
        <v>14</v>
      </c>
      <c r="I40">
        <v>270</v>
      </c>
      <c r="J40">
        <f>C40*I40</f>
        <v>270</v>
      </c>
      <c r="M40" t="s">
        <v>137</v>
      </c>
    </row>
    <row r="41" spans="1:13" ht="15.75" customHeight="1" x14ac:dyDescent="0.25">
      <c r="A41" s="45" t="s">
        <v>77</v>
      </c>
      <c r="B41" s="21"/>
      <c r="C41" s="18">
        <v>1</v>
      </c>
      <c r="D41" s="76">
        <v>125</v>
      </c>
      <c r="E41" s="76"/>
      <c r="F41" s="48">
        <f>C41*D41</f>
        <v>125</v>
      </c>
      <c r="G41" s="20" t="s">
        <v>14</v>
      </c>
      <c r="I41">
        <v>55</v>
      </c>
      <c r="J41">
        <f>C41*I41</f>
        <v>55</v>
      </c>
    </row>
    <row r="42" spans="1:13" x14ac:dyDescent="0.25">
      <c r="A42" s="45" t="s">
        <v>91</v>
      </c>
      <c r="B42" s="21"/>
      <c r="C42" s="18">
        <v>1</v>
      </c>
      <c r="D42" s="76">
        <v>160</v>
      </c>
      <c r="E42" s="76"/>
      <c r="F42" s="48">
        <f>C42*D42</f>
        <v>160</v>
      </c>
      <c r="G42" s="20" t="s">
        <v>14</v>
      </c>
      <c r="I42">
        <v>50</v>
      </c>
      <c r="J42">
        <f>C42*I42</f>
        <v>50</v>
      </c>
    </row>
    <row r="43" spans="1:13" x14ac:dyDescent="0.25">
      <c r="A43" s="45"/>
      <c r="B43" s="21"/>
      <c r="C43" s="18"/>
      <c r="D43" s="76"/>
      <c r="E43" s="76"/>
      <c r="F43" s="46"/>
      <c r="G43" s="20"/>
    </row>
    <row r="44" spans="1:13" x14ac:dyDescent="0.25">
      <c r="A44" s="47" t="s">
        <v>87</v>
      </c>
      <c r="B44" s="21"/>
      <c r="C44" s="18"/>
      <c r="D44" s="76"/>
      <c r="E44" s="76"/>
      <c r="F44" s="46"/>
      <c r="G44" s="20"/>
    </row>
    <row r="45" spans="1:13" ht="14.45" customHeight="1" x14ac:dyDescent="0.25">
      <c r="A45" s="45" t="s">
        <v>59</v>
      </c>
      <c r="B45" s="21"/>
      <c r="C45" s="18">
        <v>2</v>
      </c>
      <c r="D45" s="76">
        <v>87</v>
      </c>
      <c r="E45" s="76"/>
      <c r="F45" s="48">
        <f>C45*D45</f>
        <v>174</v>
      </c>
      <c r="G45" s="20" t="s">
        <v>14</v>
      </c>
      <c r="I45">
        <v>30</v>
      </c>
      <c r="J45">
        <f>C45*I45</f>
        <v>60</v>
      </c>
    </row>
    <row r="46" spans="1:13" ht="14.45" customHeight="1" x14ac:dyDescent="0.25">
      <c r="A46" s="45" t="s">
        <v>110</v>
      </c>
      <c r="B46" s="21"/>
      <c r="C46" s="18">
        <v>1</v>
      </c>
      <c r="D46" s="76">
        <v>80</v>
      </c>
      <c r="E46" s="76"/>
      <c r="F46" s="48">
        <f>C46*D46</f>
        <v>80</v>
      </c>
      <c r="G46" s="20" t="s">
        <v>14</v>
      </c>
      <c r="I46">
        <v>270</v>
      </c>
      <c r="J46">
        <f>C46*I46</f>
        <v>270</v>
      </c>
      <c r="M46" t="s">
        <v>137</v>
      </c>
    </row>
    <row r="47" spans="1:13" x14ac:dyDescent="0.25">
      <c r="A47" s="45" t="s">
        <v>88</v>
      </c>
      <c r="B47" s="21"/>
      <c r="C47" s="18">
        <v>1</v>
      </c>
      <c r="D47" s="76">
        <v>70</v>
      </c>
      <c r="E47" s="76"/>
      <c r="F47" s="48">
        <f>C47*D47</f>
        <v>70</v>
      </c>
      <c r="G47" s="20" t="s">
        <v>14</v>
      </c>
      <c r="I47">
        <v>30</v>
      </c>
      <c r="J47">
        <f>C47*I47</f>
        <v>30</v>
      </c>
      <c r="M47" t="s">
        <v>137</v>
      </c>
    </row>
    <row r="48" spans="1:13" x14ac:dyDescent="0.25">
      <c r="A48" s="45" t="s">
        <v>91</v>
      </c>
      <c r="B48" s="21"/>
      <c r="C48" s="18">
        <v>1</v>
      </c>
      <c r="D48" s="76">
        <v>160</v>
      </c>
      <c r="E48" s="76"/>
      <c r="F48" s="48">
        <f>C48*D48</f>
        <v>160</v>
      </c>
      <c r="G48" s="20" t="s">
        <v>14</v>
      </c>
      <c r="I48">
        <v>50</v>
      </c>
      <c r="J48">
        <f>C48*I48</f>
        <v>50</v>
      </c>
    </row>
    <row r="49" spans="1:12" x14ac:dyDescent="0.25">
      <c r="A49" s="45"/>
      <c r="B49" s="21"/>
      <c r="C49" s="18"/>
      <c r="D49" s="76"/>
      <c r="E49" s="76"/>
      <c r="F49" s="48"/>
      <c r="G49" s="20"/>
    </row>
    <row r="50" spans="1:12" x14ac:dyDescent="0.25">
      <c r="A50" s="47" t="s">
        <v>132</v>
      </c>
      <c r="B50" s="21"/>
      <c r="C50" s="18"/>
      <c r="D50" s="76"/>
      <c r="E50" s="76"/>
      <c r="F50" s="48"/>
      <c r="G50" s="20"/>
    </row>
    <row r="51" spans="1:12" ht="14.45" customHeight="1" x14ac:dyDescent="0.25">
      <c r="A51" s="45" t="s">
        <v>59</v>
      </c>
      <c r="B51" s="21"/>
      <c r="C51" s="18">
        <v>1</v>
      </c>
      <c r="D51" s="76">
        <v>87</v>
      </c>
      <c r="E51" s="76"/>
      <c r="F51" s="48">
        <f>C51*D51</f>
        <v>87</v>
      </c>
      <c r="G51" s="20" t="s">
        <v>14</v>
      </c>
      <c r="I51">
        <v>30</v>
      </c>
      <c r="J51">
        <f>C51*I51</f>
        <v>30</v>
      </c>
    </row>
    <row r="52" spans="1:12" x14ac:dyDescent="0.25">
      <c r="A52" s="45"/>
      <c r="B52" s="21"/>
      <c r="C52" s="18"/>
      <c r="D52" s="76"/>
      <c r="E52" s="76"/>
      <c r="F52" s="48"/>
      <c r="G52" s="20"/>
    </row>
    <row r="53" spans="1:12" ht="15.75" customHeight="1" x14ac:dyDescent="0.25">
      <c r="A53" s="45"/>
      <c r="B53" s="21"/>
      <c r="C53" s="18"/>
      <c r="D53" s="76"/>
      <c r="E53" s="76"/>
      <c r="F53" s="46"/>
      <c r="G53" s="20"/>
    </row>
    <row r="54" spans="1:12" x14ac:dyDescent="0.25">
      <c r="A54" s="47"/>
      <c r="B54" s="21"/>
      <c r="C54" s="18"/>
      <c r="D54" s="76"/>
      <c r="E54" s="76"/>
      <c r="F54" s="46"/>
      <c r="G54" s="20"/>
    </row>
    <row r="55" spans="1:12" ht="14.45" customHeight="1" x14ac:dyDescent="0.25">
      <c r="A55" s="45"/>
      <c r="B55" s="21"/>
      <c r="C55" s="18"/>
      <c r="D55" s="76"/>
      <c r="E55" s="76"/>
      <c r="F55" s="48"/>
      <c r="G55" s="20"/>
    </row>
    <row r="56" spans="1:12" x14ac:dyDescent="0.25">
      <c r="A56" s="45"/>
      <c r="B56" s="21"/>
      <c r="C56" s="18"/>
      <c r="D56" s="76"/>
      <c r="E56" s="76"/>
      <c r="F56" s="48"/>
      <c r="G56" s="20"/>
    </row>
    <row r="57" spans="1:12" ht="15.75" customHeight="1" x14ac:dyDescent="0.25">
      <c r="A57" s="45"/>
      <c r="B57" s="21"/>
      <c r="C57" s="18"/>
      <c r="D57" s="76"/>
      <c r="E57" s="76"/>
      <c r="F57" s="48"/>
      <c r="G57" s="20"/>
    </row>
    <row r="58" spans="1:12" ht="14.45" customHeight="1" x14ac:dyDescent="0.25">
      <c r="A58" s="47"/>
      <c r="B58" s="21"/>
      <c r="C58" s="18"/>
      <c r="D58" s="76"/>
      <c r="E58" s="76"/>
      <c r="F58" s="46"/>
      <c r="G58" s="20"/>
      <c r="I58" s="55"/>
    </row>
    <row r="59" spans="1:12" ht="14.45" customHeight="1" x14ac:dyDescent="0.25">
      <c r="A59" s="45"/>
      <c r="B59" s="21"/>
      <c r="C59" s="18"/>
      <c r="D59" s="76"/>
      <c r="E59" s="76"/>
      <c r="F59" s="48"/>
      <c r="G59" s="20"/>
      <c r="L59" s="75"/>
    </row>
    <row r="60" spans="1:12" ht="15.75" customHeight="1" x14ac:dyDescent="0.25">
      <c r="A60" s="45"/>
      <c r="B60" s="21"/>
      <c r="C60" s="18"/>
      <c r="D60" s="76"/>
      <c r="E60" s="76"/>
      <c r="F60" s="48"/>
      <c r="G60" s="20"/>
    </row>
    <row r="61" spans="1:12" x14ac:dyDescent="0.25">
      <c r="A61" s="45"/>
      <c r="B61" s="21"/>
      <c r="C61" s="18"/>
      <c r="D61" s="76"/>
      <c r="E61" s="76"/>
      <c r="F61" s="48"/>
      <c r="G61" s="20"/>
    </row>
    <row r="62" spans="1:12" ht="15.75" customHeight="1" x14ac:dyDescent="0.25">
      <c r="A62" s="45"/>
      <c r="B62" s="21"/>
      <c r="C62" s="18"/>
      <c r="D62" s="76"/>
      <c r="E62" s="76"/>
      <c r="F62" s="48"/>
      <c r="G62" s="20"/>
    </row>
    <row r="63" spans="1:12" ht="16.5" x14ac:dyDescent="0.35">
      <c r="A63" s="45"/>
      <c r="C63" s="49" t="s">
        <v>71</v>
      </c>
      <c r="D63" s="76"/>
      <c r="E63" s="76"/>
      <c r="F63" s="49">
        <f>SUM(F25:F62)</f>
        <v>2792</v>
      </c>
      <c r="G63" s="52" t="s">
        <v>14</v>
      </c>
      <c r="J63" s="73">
        <f>SUM(J39:J62)</f>
        <v>845</v>
      </c>
      <c r="K63" t="s">
        <v>61</v>
      </c>
    </row>
    <row r="64" spans="1:12" x14ac:dyDescent="0.25">
      <c r="A64" s="24"/>
      <c r="B64" s="25"/>
      <c r="C64" s="26"/>
      <c r="D64" s="80"/>
      <c r="E64" s="80"/>
      <c r="F64" s="27"/>
      <c r="G64" s="28"/>
    </row>
    <row r="65" spans="1:7" x14ac:dyDescent="0.25">
      <c r="D65" s="81"/>
      <c r="E65" s="81"/>
    </row>
    <row r="66" spans="1:7" ht="15.75" x14ac:dyDescent="0.25">
      <c r="A66" s="29" t="s">
        <v>15</v>
      </c>
      <c r="B66" s="30" t="s">
        <v>16</v>
      </c>
      <c r="C66" s="29" t="s">
        <v>13</v>
      </c>
      <c r="E66" s="31"/>
      <c r="F66" s="32"/>
      <c r="G66" s="33"/>
    </row>
    <row r="67" spans="1:7" ht="16.5" x14ac:dyDescent="0.35">
      <c r="A67" s="34"/>
      <c r="B67" s="35"/>
      <c r="C67" s="36"/>
      <c r="D67" s="21"/>
      <c r="E67" s="37" t="s">
        <v>17</v>
      </c>
      <c r="F67" s="38"/>
      <c r="G67" s="39"/>
    </row>
    <row r="68" spans="1:7" x14ac:dyDescent="0.25">
      <c r="A68" s="24"/>
      <c r="B68" s="40"/>
      <c r="C68" s="41"/>
      <c r="D68" s="21"/>
      <c r="E68" s="24"/>
      <c r="F68" s="42"/>
      <c r="G68" s="41"/>
    </row>
    <row r="71" spans="1:7" x14ac:dyDescent="0.25">
      <c r="A71" s="43" t="s">
        <v>18</v>
      </c>
      <c r="C71" t="s">
        <v>19</v>
      </c>
      <c r="F71" s="43" t="s">
        <v>96</v>
      </c>
    </row>
    <row r="73" spans="1:7" x14ac:dyDescent="0.25">
      <c r="C73" t="s">
        <v>21</v>
      </c>
    </row>
  </sheetData>
  <mergeCells count="44">
    <mergeCell ref="L32:M32"/>
    <mergeCell ref="D33:E33"/>
    <mergeCell ref="D32:E32"/>
    <mergeCell ref="D45:E45"/>
    <mergeCell ref="D46:E46"/>
    <mergeCell ref="D34:E34"/>
    <mergeCell ref="D35:E35"/>
    <mergeCell ref="D36:E36"/>
    <mergeCell ref="D44:E44"/>
    <mergeCell ref="D42:E42"/>
    <mergeCell ref="D41:E41"/>
    <mergeCell ref="D40:E40"/>
    <mergeCell ref="D39:E39"/>
    <mergeCell ref="D65:E65"/>
    <mergeCell ref="D62:E62"/>
    <mergeCell ref="D54:E54"/>
    <mergeCell ref="D52:E52"/>
    <mergeCell ref="D63:E63"/>
    <mergeCell ref="D64:E64"/>
    <mergeCell ref="D60:E60"/>
    <mergeCell ref="D61:E61"/>
    <mergeCell ref="D59:E59"/>
    <mergeCell ref="D53:E53"/>
    <mergeCell ref="D57:E57"/>
    <mergeCell ref="D58:E58"/>
    <mergeCell ref="A24:B24"/>
    <mergeCell ref="D24:E24"/>
    <mergeCell ref="D25:E25"/>
    <mergeCell ref="D37:E37"/>
    <mergeCell ref="D38:E38"/>
    <mergeCell ref="D26:E26"/>
    <mergeCell ref="D30:E30"/>
    <mergeCell ref="D27:E27"/>
    <mergeCell ref="D29:E29"/>
    <mergeCell ref="D28:E28"/>
    <mergeCell ref="D31:E31"/>
    <mergeCell ref="D51:E51"/>
    <mergeCell ref="D43:E43"/>
    <mergeCell ref="D55:E55"/>
    <mergeCell ref="D56:E56"/>
    <mergeCell ref="D50:E50"/>
    <mergeCell ref="D48:E48"/>
    <mergeCell ref="D47:E47"/>
    <mergeCell ref="D49:E49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7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4:J73"/>
  <sheetViews>
    <sheetView topLeftCell="A7" zoomScale="90" zoomScaleNormal="90" workbookViewId="0">
      <selection activeCell="D37" sqref="D37:E37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9" max="9" width="13.5703125" customWidth="1"/>
  </cols>
  <sheetData>
    <row r="4" spans="1:7" ht="15.75" thickBot="1" x14ac:dyDescent="0.3"/>
    <row r="5" spans="1:7" x14ac:dyDescent="0.25">
      <c r="E5" s="57"/>
      <c r="F5" s="58"/>
      <c r="G5" s="59"/>
    </row>
    <row r="6" spans="1:7" ht="18.75" x14ac:dyDescent="0.3">
      <c r="E6" s="74"/>
      <c r="F6" s="61" t="s">
        <v>111</v>
      </c>
      <c r="G6" s="62"/>
    </row>
    <row r="7" spans="1:7" ht="18" x14ac:dyDescent="0.25">
      <c r="E7" s="63"/>
      <c r="F7" s="64"/>
      <c r="G7" s="65"/>
    </row>
    <row r="8" spans="1:7" ht="18" x14ac:dyDescent="0.25">
      <c r="A8" s="1" t="s">
        <v>0</v>
      </c>
      <c r="E8" s="60"/>
      <c r="F8" s="66"/>
      <c r="G8" s="62"/>
    </row>
    <row r="9" spans="1:7" ht="18" x14ac:dyDescent="0.25">
      <c r="A9" s="1" t="s">
        <v>99</v>
      </c>
      <c r="E9" s="63"/>
      <c r="G9" s="62"/>
    </row>
    <row r="10" spans="1:7" ht="18" x14ac:dyDescent="0.25">
      <c r="A10" s="1"/>
      <c r="E10" s="60"/>
      <c r="F10" s="66" t="s">
        <v>112</v>
      </c>
      <c r="G10" s="62"/>
    </row>
    <row r="11" spans="1:7" ht="16.5" thickBot="1" x14ac:dyDescent="0.3">
      <c r="A11" s="2" t="s">
        <v>1</v>
      </c>
      <c r="E11" s="67"/>
      <c r="F11" s="68"/>
      <c r="G11" s="69"/>
    </row>
    <row r="12" spans="1:7" x14ac:dyDescent="0.25">
      <c r="A12" s="2" t="s">
        <v>101</v>
      </c>
    </row>
    <row r="13" spans="1:7" x14ac:dyDescent="0.25">
      <c r="A13" s="2" t="s">
        <v>100</v>
      </c>
    </row>
    <row r="15" spans="1:7" x14ac:dyDescent="0.25">
      <c r="E15" s="44"/>
    </row>
    <row r="20" spans="1:10" x14ac:dyDescent="0.25">
      <c r="A20" s="3" t="s">
        <v>2</v>
      </c>
      <c r="E20" s="3" t="s">
        <v>3</v>
      </c>
      <c r="F20" s="3" t="s">
        <v>4</v>
      </c>
      <c r="G20" s="3" t="s">
        <v>5</v>
      </c>
    </row>
    <row r="21" spans="1:10" x14ac:dyDescent="0.25">
      <c r="A21" s="4" t="s">
        <v>130</v>
      </c>
      <c r="E21" s="3" t="s">
        <v>6</v>
      </c>
      <c r="F21" s="5">
        <v>45090</v>
      </c>
      <c r="G21" s="6" t="s">
        <v>7</v>
      </c>
    </row>
    <row r="22" spans="1:10" x14ac:dyDescent="0.25">
      <c r="A22" s="7" t="s">
        <v>8</v>
      </c>
    </row>
    <row r="23" spans="1:10" x14ac:dyDescent="0.25">
      <c r="A23" s="8"/>
    </row>
    <row r="24" spans="1:10" ht="15.75" x14ac:dyDescent="0.25">
      <c r="A24" s="77" t="s">
        <v>9</v>
      </c>
      <c r="B24" s="78"/>
      <c r="C24" s="9" t="s">
        <v>10</v>
      </c>
      <c r="D24" s="77" t="s">
        <v>11</v>
      </c>
      <c r="E24" s="78"/>
      <c r="F24" s="10" t="s">
        <v>12</v>
      </c>
      <c r="G24" s="11" t="s">
        <v>13</v>
      </c>
    </row>
    <row r="25" spans="1:10" x14ac:dyDescent="0.25">
      <c r="A25" s="12"/>
      <c r="B25" s="13"/>
      <c r="C25" s="14"/>
      <c r="D25" s="79"/>
      <c r="E25" s="79"/>
      <c r="F25" s="14"/>
      <c r="G25" s="15"/>
    </row>
    <row r="26" spans="1:10" x14ac:dyDescent="0.25">
      <c r="A26" s="22" t="s">
        <v>89</v>
      </c>
      <c r="B26" s="21"/>
      <c r="C26" s="18"/>
      <c r="D26" s="76"/>
      <c r="E26" s="76"/>
      <c r="F26" s="46"/>
      <c r="G26" s="20"/>
    </row>
    <row r="27" spans="1:10" x14ac:dyDescent="0.25">
      <c r="A27" s="45" t="s">
        <v>24</v>
      </c>
      <c r="B27" s="21"/>
      <c r="C27" s="18">
        <v>1</v>
      </c>
      <c r="D27" s="76">
        <v>400</v>
      </c>
      <c r="E27" s="76"/>
      <c r="F27" s="46">
        <f t="shared" ref="F27:F32" si="0">C27*D27</f>
        <v>400</v>
      </c>
      <c r="G27" s="20" t="s">
        <v>14</v>
      </c>
      <c r="I27">
        <v>480</v>
      </c>
      <c r="J27">
        <f>C27*I27</f>
        <v>480</v>
      </c>
    </row>
    <row r="28" spans="1:10" x14ac:dyDescent="0.25">
      <c r="A28" s="45" t="s">
        <v>25</v>
      </c>
      <c r="B28" s="21"/>
      <c r="C28" s="18">
        <v>1</v>
      </c>
      <c r="D28" s="76">
        <v>200</v>
      </c>
      <c r="E28" s="76"/>
      <c r="F28" s="46">
        <f t="shared" si="0"/>
        <v>200</v>
      </c>
      <c r="G28" s="20" t="s">
        <v>14</v>
      </c>
    </row>
    <row r="29" spans="1:10" x14ac:dyDescent="0.25">
      <c r="A29" s="45" t="s">
        <v>35</v>
      </c>
      <c r="B29" s="21"/>
      <c r="C29" s="18">
        <v>0</v>
      </c>
      <c r="D29" s="76">
        <v>50</v>
      </c>
      <c r="E29" s="76"/>
      <c r="F29" s="46">
        <f t="shared" si="0"/>
        <v>0</v>
      </c>
      <c r="G29" s="20" t="s">
        <v>14</v>
      </c>
    </row>
    <row r="30" spans="1:10" x14ac:dyDescent="0.25">
      <c r="A30" s="45" t="s">
        <v>36</v>
      </c>
      <c r="B30" s="21"/>
      <c r="C30" s="18">
        <v>0</v>
      </c>
      <c r="D30" s="76">
        <v>400</v>
      </c>
      <c r="E30" s="76"/>
      <c r="F30" s="46">
        <f t="shared" si="0"/>
        <v>0</v>
      </c>
      <c r="G30" s="20" t="s">
        <v>14</v>
      </c>
      <c r="I30">
        <v>480</v>
      </c>
      <c r="J30">
        <f>C30*I30</f>
        <v>0</v>
      </c>
    </row>
    <row r="31" spans="1:10" x14ac:dyDescent="0.25">
      <c r="A31" s="45" t="s">
        <v>72</v>
      </c>
      <c r="B31" s="21"/>
      <c r="C31" s="18">
        <v>6</v>
      </c>
      <c r="D31" s="76">
        <v>80</v>
      </c>
      <c r="E31" s="76"/>
      <c r="F31" s="46">
        <f t="shared" si="0"/>
        <v>480</v>
      </c>
      <c r="G31" s="20" t="s">
        <v>14</v>
      </c>
      <c r="I31">
        <v>60</v>
      </c>
      <c r="J31">
        <f>C31*I31</f>
        <v>360</v>
      </c>
    </row>
    <row r="32" spans="1:10" x14ac:dyDescent="0.25">
      <c r="A32" s="45" t="s">
        <v>47</v>
      </c>
      <c r="B32" s="21"/>
      <c r="C32" s="18">
        <v>1</v>
      </c>
      <c r="D32" s="76">
        <v>400</v>
      </c>
      <c r="E32" s="76"/>
      <c r="F32" s="46">
        <f t="shared" si="0"/>
        <v>400</v>
      </c>
      <c r="G32" s="20" t="s">
        <v>14</v>
      </c>
      <c r="I32">
        <v>480</v>
      </c>
      <c r="J32">
        <f>C32*I32</f>
        <v>480</v>
      </c>
    </row>
    <row r="33" spans="1:10" x14ac:dyDescent="0.25">
      <c r="A33" s="45"/>
      <c r="B33" s="21"/>
      <c r="C33" s="18"/>
      <c r="D33" s="76"/>
      <c r="E33" s="76"/>
      <c r="F33" s="46"/>
      <c r="G33" s="20"/>
    </row>
    <row r="34" spans="1:10" x14ac:dyDescent="0.25">
      <c r="A34" s="45"/>
      <c r="B34" s="21"/>
      <c r="C34" s="18"/>
      <c r="D34" s="76"/>
      <c r="E34" s="76"/>
      <c r="F34" s="46"/>
      <c r="G34" s="20"/>
    </row>
    <row r="35" spans="1:10" x14ac:dyDescent="0.25">
      <c r="A35" s="22" t="s">
        <v>90</v>
      </c>
      <c r="B35" s="21"/>
      <c r="C35" s="18"/>
      <c r="D35" s="76"/>
      <c r="E35" s="76"/>
      <c r="F35" s="46"/>
      <c r="G35" s="20"/>
    </row>
    <row r="36" spans="1:10" x14ac:dyDescent="0.25">
      <c r="A36" s="45" t="s">
        <v>22</v>
      </c>
      <c r="B36" s="21"/>
      <c r="C36" s="18"/>
      <c r="D36" s="76"/>
      <c r="E36" s="76"/>
      <c r="F36" s="46">
        <f>'ELECTRICITE 1'!F63</f>
        <v>7671.75</v>
      </c>
      <c r="G36" s="20" t="s">
        <v>14</v>
      </c>
      <c r="I36" s="14">
        <f>'ELECTRICITE 1'!J63</f>
        <v>1850</v>
      </c>
      <c r="J36" t="s">
        <v>61</v>
      </c>
    </row>
    <row r="37" spans="1:10" x14ac:dyDescent="0.25">
      <c r="A37" s="45" t="s">
        <v>23</v>
      </c>
      <c r="B37" s="21"/>
      <c r="C37" s="18"/>
      <c r="D37" s="76"/>
      <c r="E37" s="76"/>
      <c r="F37" s="46">
        <f>'ELECTRICITE 2'!F63</f>
        <v>4141</v>
      </c>
      <c r="G37" s="20" t="s">
        <v>14</v>
      </c>
      <c r="I37" s="14">
        <f>'ELECTRICITE 2'!J63</f>
        <v>230</v>
      </c>
      <c r="J37" t="s">
        <v>61</v>
      </c>
    </row>
    <row r="38" spans="1:10" x14ac:dyDescent="0.25">
      <c r="A38" s="45" t="s">
        <v>71</v>
      </c>
      <c r="B38" s="21"/>
      <c r="C38" s="18"/>
      <c r="D38" s="76"/>
      <c r="E38" s="76"/>
      <c r="F38" s="46">
        <f>'ELECTRICITE 3'!F63</f>
        <v>2792</v>
      </c>
      <c r="G38" s="20" t="s">
        <v>14</v>
      </c>
      <c r="I38" s="14">
        <f>'ELECTRICITE 3'!J63</f>
        <v>845</v>
      </c>
      <c r="J38" t="s">
        <v>61</v>
      </c>
    </row>
    <row r="39" spans="1:10" x14ac:dyDescent="0.25">
      <c r="A39" s="45"/>
      <c r="B39" s="21"/>
      <c r="C39" s="18"/>
      <c r="D39" s="76"/>
      <c r="E39" s="76"/>
      <c r="F39" s="46"/>
      <c r="G39" s="20"/>
      <c r="I39" s="14"/>
    </row>
    <row r="40" spans="1:10" x14ac:dyDescent="0.25">
      <c r="A40" s="45"/>
      <c r="B40" s="21"/>
      <c r="C40" s="18"/>
      <c r="D40" s="76"/>
      <c r="E40" s="76"/>
      <c r="F40" s="46"/>
      <c r="G40" s="20"/>
    </row>
    <row r="41" spans="1:10" x14ac:dyDescent="0.25">
      <c r="A41" s="45"/>
      <c r="B41" s="21"/>
      <c r="C41" s="18"/>
      <c r="D41" s="76"/>
      <c r="E41" s="76"/>
      <c r="F41" s="46"/>
      <c r="G41" s="20"/>
    </row>
    <row r="42" spans="1:10" x14ac:dyDescent="0.25">
      <c r="A42" s="45" t="s">
        <v>26</v>
      </c>
      <c r="B42" s="21"/>
      <c r="C42" s="18"/>
      <c r="D42" s="76"/>
      <c r="E42" s="76"/>
      <c r="F42" s="46">
        <f>SUM(F27:F32)</f>
        <v>1480</v>
      </c>
      <c r="G42" s="20" t="s">
        <v>14</v>
      </c>
      <c r="I42" s="14">
        <f>SUM(J27:J32)</f>
        <v>1320</v>
      </c>
      <c r="J42" t="s">
        <v>61</v>
      </c>
    </row>
    <row r="43" spans="1:10" x14ac:dyDescent="0.25">
      <c r="A43" s="45"/>
      <c r="C43" s="18"/>
      <c r="D43" s="76"/>
      <c r="E43" s="76"/>
      <c r="F43" s="46"/>
      <c r="G43" s="20"/>
    </row>
    <row r="44" spans="1:10" ht="16.5" x14ac:dyDescent="0.35">
      <c r="A44" s="47"/>
      <c r="B44" s="21"/>
      <c r="C44" s="49" t="s">
        <v>34</v>
      </c>
      <c r="D44" s="76"/>
      <c r="E44" s="76"/>
      <c r="F44" s="49">
        <f>SUM(F36:F43)</f>
        <v>16084.75</v>
      </c>
      <c r="G44" s="52" t="s">
        <v>14</v>
      </c>
      <c r="I44" s="14">
        <f>SUM(I36:I42)</f>
        <v>4245</v>
      </c>
      <c r="J44" t="s">
        <v>61</v>
      </c>
    </row>
    <row r="45" spans="1:10" x14ac:dyDescent="0.25">
      <c r="A45" s="45"/>
      <c r="B45" s="21"/>
      <c r="C45" s="18"/>
      <c r="D45" s="76"/>
      <c r="E45" s="76"/>
      <c r="F45" s="46"/>
      <c r="G45" s="20"/>
    </row>
    <row r="46" spans="1:10" x14ac:dyDescent="0.25">
      <c r="A46" s="47"/>
      <c r="B46" s="21"/>
      <c r="C46" s="18"/>
      <c r="D46" s="76"/>
      <c r="E46" s="76"/>
      <c r="F46" s="46"/>
      <c r="G46" s="20"/>
      <c r="I46">
        <v>134.9</v>
      </c>
      <c r="J46" t="s">
        <v>65</v>
      </c>
    </row>
    <row r="47" spans="1:10" x14ac:dyDescent="0.25">
      <c r="A47" s="45"/>
      <c r="B47" s="21"/>
      <c r="C47" s="18"/>
      <c r="D47" s="76"/>
      <c r="E47" s="76"/>
      <c r="F47" s="48"/>
      <c r="G47" s="20"/>
      <c r="I47">
        <v>16.899999999999999</v>
      </c>
      <c r="J47" t="s">
        <v>98</v>
      </c>
    </row>
    <row r="48" spans="1:10" x14ac:dyDescent="0.25">
      <c r="A48" s="21"/>
      <c r="B48" s="21"/>
      <c r="C48" s="18"/>
      <c r="D48" s="76"/>
      <c r="E48" s="76"/>
      <c r="F48" s="48"/>
      <c r="G48" s="20"/>
    </row>
    <row r="49" spans="1:7" x14ac:dyDescent="0.25">
      <c r="A49" s="45"/>
      <c r="B49" s="21"/>
      <c r="C49" s="18"/>
      <c r="D49" s="76"/>
      <c r="E49" s="76"/>
      <c r="F49" s="48"/>
      <c r="G49" s="20"/>
    </row>
    <row r="50" spans="1:7" x14ac:dyDescent="0.25">
      <c r="A50" s="45"/>
      <c r="B50" s="21"/>
      <c r="C50" s="18"/>
      <c r="D50" s="76"/>
      <c r="E50" s="76"/>
      <c r="F50" s="46"/>
      <c r="G50" s="20"/>
    </row>
    <row r="51" spans="1:7" x14ac:dyDescent="0.25">
      <c r="A51" s="12"/>
      <c r="B51" s="17"/>
      <c r="C51" s="18"/>
      <c r="D51" s="76"/>
      <c r="E51" s="76"/>
      <c r="F51" s="19"/>
      <c r="G51" s="20"/>
    </row>
    <row r="52" spans="1:7" x14ac:dyDescent="0.25">
      <c r="A52" s="12"/>
      <c r="B52" s="17"/>
      <c r="C52" s="18"/>
      <c r="D52" s="76"/>
      <c r="E52" s="76"/>
      <c r="F52" s="19"/>
      <c r="G52" s="20"/>
    </row>
    <row r="53" spans="1:7" x14ac:dyDescent="0.25">
      <c r="A53" s="12"/>
      <c r="B53" s="17"/>
      <c r="C53" s="18"/>
      <c r="D53" s="76"/>
      <c r="E53" s="76"/>
      <c r="F53" s="19"/>
      <c r="G53" s="20"/>
    </row>
    <row r="54" spans="1:7" ht="16.5" x14ac:dyDescent="0.35">
      <c r="A54" s="47"/>
      <c r="B54" s="17"/>
      <c r="C54" s="49"/>
      <c r="D54" s="76"/>
      <c r="E54" s="76"/>
      <c r="F54" s="49"/>
      <c r="G54" s="52"/>
    </row>
    <row r="55" spans="1:7" x14ac:dyDescent="0.25">
      <c r="A55" s="45"/>
      <c r="B55" s="21"/>
      <c r="C55" s="18"/>
      <c r="D55" s="76"/>
      <c r="E55" s="76"/>
      <c r="F55" s="46"/>
      <c r="G55" s="20"/>
    </row>
    <row r="56" spans="1:7" x14ac:dyDescent="0.25">
      <c r="A56" s="45"/>
      <c r="B56" s="21"/>
      <c r="C56" s="18"/>
      <c r="D56" s="76"/>
      <c r="E56" s="76"/>
      <c r="F56" s="46"/>
      <c r="G56" s="20"/>
    </row>
    <row r="57" spans="1:7" x14ac:dyDescent="0.25">
      <c r="A57" s="45"/>
      <c r="B57" s="17"/>
      <c r="C57" s="18"/>
      <c r="D57" s="76"/>
      <c r="E57" s="76"/>
      <c r="F57" s="46"/>
      <c r="G57" s="20"/>
    </row>
    <row r="58" spans="1:7" x14ac:dyDescent="0.25">
      <c r="A58" s="45"/>
      <c r="B58" s="17"/>
      <c r="C58" s="18"/>
      <c r="D58" s="76"/>
      <c r="E58" s="76"/>
      <c r="F58" s="19"/>
      <c r="G58" s="20"/>
    </row>
    <row r="59" spans="1:7" x14ac:dyDescent="0.25">
      <c r="A59" s="45"/>
      <c r="B59" s="17"/>
      <c r="C59" s="18"/>
      <c r="D59" s="76"/>
      <c r="E59" s="76"/>
      <c r="F59" s="19"/>
      <c r="G59" s="20"/>
    </row>
    <row r="60" spans="1:7" x14ac:dyDescent="0.25">
      <c r="A60" s="45"/>
      <c r="B60" s="21"/>
      <c r="C60" s="18"/>
      <c r="D60" s="76"/>
      <c r="E60" s="76"/>
      <c r="F60" s="48"/>
      <c r="G60" s="20"/>
    </row>
    <row r="61" spans="1:7" x14ac:dyDescent="0.25">
      <c r="A61" s="45"/>
      <c r="B61" s="17"/>
      <c r="C61" s="18"/>
      <c r="D61" s="76"/>
      <c r="E61" s="76"/>
      <c r="F61" s="19"/>
      <c r="G61" s="20"/>
    </row>
    <row r="62" spans="1:7" x14ac:dyDescent="0.25">
      <c r="A62" s="45"/>
      <c r="B62" s="21"/>
      <c r="C62" s="18"/>
      <c r="D62" s="76"/>
      <c r="E62" s="76"/>
      <c r="F62" s="48"/>
      <c r="G62" s="20"/>
    </row>
    <row r="63" spans="1:7" x14ac:dyDescent="0.25">
      <c r="A63" s="45"/>
      <c r="B63" s="21"/>
      <c r="C63" s="18"/>
      <c r="D63" s="76"/>
      <c r="E63" s="76"/>
      <c r="F63" s="48"/>
      <c r="G63" s="20"/>
    </row>
    <row r="64" spans="1:7" x14ac:dyDescent="0.25">
      <c r="A64" s="24"/>
      <c r="B64" s="25"/>
      <c r="C64" s="26"/>
      <c r="D64" s="80"/>
      <c r="E64" s="80"/>
      <c r="F64" s="27"/>
      <c r="G64" s="28"/>
    </row>
    <row r="65" spans="1:7" x14ac:dyDescent="0.25">
      <c r="D65" s="81"/>
      <c r="E65" s="81"/>
    </row>
    <row r="66" spans="1:7" ht="15.75" x14ac:dyDescent="0.25">
      <c r="A66" s="29" t="s">
        <v>15</v>
      </c>
      <c r="B66" s="30" t="s">
        <v>16</v>
      </c>
      <c r="C66" s="29" t="s">
        <v>13</v>
      </c>
      <c r="E66" s="31"/>
      <c r="F66" s="32"/>
      <c r="G66" s="33"/>
    </row>
    <row r="67" spans="1:7" ht="16.5" x14ac:dyDescent="0.35">
      <c r="A67" s="34"/>
      <c r="B67" s="35"/>
      <c r="C67" s="36"/>
      <c r="D67" s="21"/>
      <c r="E67" s="37" t="s">
        <v>17</v>
      </c>
      <c r="F67" s="38"/>
      <c r="G67" s="39"/>
    </row>
    <row r="68" spans="1:7" x14ac:dyDescent="0.25">
      <c r="A68" s="24"/>
      <c r="B68" s="40"/>
      <c r="C68" s="41"/>
      <c r="D68" s="21"/>
      <c r="E68" s="24"/>
      <c r="F68" s="42"/>
      <c r="G68" s="41"/>
    </row>
    <row r="71" spans="1:7" x14ac:dyDescent="0.25">
      <c r="A71" s="43" t="s">
        <v>18</v>
      </c>
      <c r="C71" t="s">
        <v>19</v>
      </c>
      <c r="F71" s="43" t="s">
        <v>20</v>
      </c>
    </row>
    <row r="73" spans="1:7" x14ac:dyDescent="0.25">
      <c r="C73" t="s">
        <v>21</v>
      </c>
    </row>
  </sheetData>
  <mergeCells count="43">
    <mergeCell ref="D27:E27"/>
    <mergeCell ref="D46:E46"/>
    <mergeCell ref="D47:E47"/>
    <mergeCell ref="D48:E48"/>
    <mergeCell ref="D49:E49"/>
    <mergeCell ref="D52:E52"/>
    <mergeCell ref="D51:E51"/>
    <mergeCell ref="D37:E37"/>
    <mergeCell ref="D38:E38"/>
    <mergeCell ref="D50:E50"/>
    <mergeCell ref="D41:E41"/>
    <mergeCell ref="D63:E63"/>
    <mergeCell ref="D64:E64"/>
    <mergeCell ref="D65:E65"/>
    <mergeCell ref="D40:E40"/>
    <mergeCell ref="D42:E42"/>
    <mergeCell ref="D43:E43"/>
    <mergeCell ref="D60:E60"/>
    <mergeCell ref="D44:E44"/>
    <mergeCell ref="D45:E45"/>
    <mergeCell ref="D62:E62"/>
    <mergeCell ref="D58:E58"/>
    <mergeCell ref="D61:E61"/>
    <mergeCell ref="D54:E54"/>
    <mergeCell ref="D55:E55"/>
    <mergeCell ref="D57:E57"/>
    <mergeCell ref="D56:E56"/>
    <mergeCell ref="A24:B24"/>
    <mergeCell ref="D24:E24"/>
    <mergeCell ref="D25:E25"/>
    <mergeCell ref="D59:E59"/>
    <mergeCell ref="D26:E26"/>
    <mergeCell ref="D39:E39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53:E5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7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4:L73"/>
  <sheetViews>
    <sheetView topLeftCell="A16" zoomScale="90" zoomScaleNormal="90" workbookViewId="0">
      <selection activeCell="A30" sqref="A30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</cols>
  <sheetData>
    <row r="4" spans="1:7" ht="15.75" thickBot="1" x14ac:dyDescent="0.3"/>
    <row r="5" spans="1:7" x14ac:dyDescent="0.25">
      <c r="E5" s="57"/>
      <c r="F5" s="58"/>
      <c r="G5" s="59"/>
    </row>
    <row r="6" spans="1:7" ht="18.75" x14ac:dyDescent="0.3">
      <c r="E6" s="74"/>
      <c r="F6" s="61" t="s">
        <v>111</v>
      </c>
      <c r="G6" s="62"/>
    </row>
    <row r="7" spans="1:7" ht="18" x14ac:dyDescent="0.25">
      <c r="E7" s="63"/>
      <c r="F7" s="64"/>
      <c r="G7" s="65"/>
    </row>
    <row r="8" spans="1:7" ht="18" x14ac:dyDescent="0.25">
      <c r="A8" s="1" t="s">
        <v>0</v>
      </c>
      <c r="E8" s="60"/>
      <c r="F8" s="66"/>
      <c r="G8" s="62"/>
    </row>
    <row r="9" spans="1:7" ht="18" x14ac:dyDescent="0.25">
      <c r="A9" s="1" t="s">
        <v>99</v>
      </c>
      <c r="E9" s="63"/>
      <c r="G9" s="62"/>
    </row>
    <row r="10" spans="1:7" ht="18" x14ac:dyDescent="0.25">
      <c r="A10" s="1"/>
      <c r="E10" s="60"/>
      <c r="F10" s="66" t="s">
        <v>112</v>
      </c>
      <c r="G10" s="62"/>
    </row>
    <row r="11" spans="1:7" ht="16.5" thickBot="1" x14ac:dyDescent="0.3">
      <c r="A11" s="2" t="s">
        <v>1</v>
      </c>
      <c r="E11" s="67"/>
      <c r="F11" s="68"/>
      <c r="G11" s="69"/>
    </row>
    <row r="12" spans="1:7" x14ac:dyDescent="0.25">
      <c r="A12" s="2" t="s">
        <v>101</v>
      </c>
    </row>
    <row r="13" spans="1:7" x14ac:dyDescent="0.25">
      <c r="A13" s="2" t="s">
        <v>100</v>
      </c>
    </row>
    <row r="15" spans="1:7" x14ac:dyDescent="0.25">
      <c r="E15" s="44"/>
    </row>
    <row r="20" spans="1:10" x14ac:dyDescent="0.25">
      <c r="A20" s="3" t="s">
        <v>2</v>
      </c>
      <c r="E20" s="3" t="s">
        <v>3</v>
      </c>
      <c r="F20" s="3" t="s">
        <v>4</v>
      </c>
      <c r="G20" s="3" t="s">
        <v>5</v>
      </c>
    </row>
    <row r="21" spans="1:10" x14ac:dyDescent="0.25">
      <c r="A21" s="4" t="s">
        <v>131</v>
      </c>
      <c r="E21" s="3" t="s">
        <v>6</v>
      </c>
      <c r="F21" s="5">
        <v>45090</v>
      </c>
      <c r="G21" s="6" t="s">
        <v>7</v>
      </c>
    </row>
    <row r="22" spans="1:10" x14ac:dyDescent="0.25">
      <c r="A22" s="7" t="s">
        <v>8</v>
      </c>
    </row>
    <row r="23" spans="1:10" x14ac:dyDescent="0.25">
      <c r="A23" s="8"/>
    </row>
    <row r="24" spans="1:10" ht="15.75" x14ac:dyDescent="0.25">
      <c r="A24" s="77" t="s">
        <v>9</v>
      </c>
      <c r="B24" s="78"/>
      <c r="C24" s="9" t="s">
        <v>10</v>
      </c>
      <c r="D24" s="77" t="s">
        <v>11</v>
      </c>
      <c r="E24" s="78"/>
      <c r="F24" s="10" t="s">
        <v>12</v>
      </c>
      <c r="G24" s="11" t="s">
        <v>13</v>
      </c>
    </row>
    <row r="25" spans="1:10" x14ac:dyDescent="0.25">
      <c r="A25" s="12"/>
      <c r="B25" s="13"/>
      <c r="C25" s="14"/>
      <c r="D25" s="79"/>
      <c r="E25" s="79"/>
      <c r="F25" s="14"/>
      <c r="G25" s="15"/>
    </row>
    <row r="26" spans="1:10" x14ac:dyDescent="0.25">
      <c r="A26" s="71" t="s">
        <v>92</v>
      </c>
      <c r="B26" s="21"/>
      <c r="C26" s="18"/>
      <c r="D26" s="76"/>
      <c r="E26" s="76"/>
      <c r="F26" s="46"/>
      <c r="G26" s="20"/>
    </row>
    <row r="27" spans="1:10" x14ac:dyDescent="0.25">
      <c r="A27" s="45"/>
      <c r="B27" s="21"/>
      <c r="C27" s="18"/>
      <c r="D27" s="76"/>
      <c r="E27" s="76"/>
      <c r="F27" s="48"/>
      <c r="G27" s="20"/>
    </row>
    <row r="28" spans="1:10" x14ac:dyDescent="0.25">
      <c r="A28" s="47" t="s">
        <v>93</v>
      </c>
      <c r="B28" s="17"/>
      <c r="C28" s="18"/>
      <c r="D28" s="76"/>
      <c r="E28" s="76"/>
      <c r="F28" s="19"/>
      <c r="G28" s="20"/>
    </row>
    <row r="29" spans="1:10" x14ac:dyDescent="0.25">
      <c r="A29" s="45" t="s">
        <v>94</v>
      </c>
      <c r="B29" s="21"/>
      <c r="C29" s="18">
        <v>1</v>
      </c>
      <c r="D29" s="76">
        <v>1200</v>
      </c>
      <c r="E29" s="76"/>
      <c r="F29" s="46">
        <f>C29*D29</f>
        <v>1200</v>
      </c>
      <c r="G29" s="20" t="s">
        <v>14</v>
      </c>
      <c r="J29" t="s">
        <v>102</v>
      </c>
    </row>
    <row r="30" spans="1:10" x14ac:dyDescent="0.25">
      <c r="A30" s="45"/>
      <c r="B30" s="17"/>
      <c r="C30" s="18"/>
      <c r="D30" s="76"/>
      <c r="E30" s="76"/>
      <c r="F30" s="46"/>
      <c r="G30" s="20"/>
    </row>
    <row r="31" spans="1:10" x14ac:dyDescent="0.25">
      <c r="A31" s="47"/>
      <c r="B31" s="17"/>
      <c r="C31" s="18"/>
      <c r="D31" s="76"/>
      <c r="E31" s="76"/>
      <c r="F31" s="19"/>
      <c r="G31" s="20"/>
    </row>
    <row r="32" spans="1:10" x14ac:dyDescent="0.25">
      <c r="A32" s="45"/>
      <c r="B32" s="17"/>
      <c r="C32" s="18"/>
      <c r="D32" s="76"/>
      <c r="E32" s="76"/>
      <c r="F32" s="46"/>
      <c r="G32" s="20"/>
    </row>
    <row r="33" spans="1:7" x14ac:dyDescent="0.25">
      <c r="A33" s="45"/>
      <c r="B33" s="17"/>
      <c r="C33" s="18"/>
      <c r="D33" s="76"/>
      <c r="E33" s="76"/>
      <c r="F33" s="19"/>
      <c r="G33" s="20"/>
    </row>
    <row r="34" spans="1:7" x14ac:dyDescent="0.25">
      <c r="A34" s="45"/>
      <c r="B34" s="17"/>
      <c r="C34" s="18"/>
      <c r="D34" s="76"/>
      <c r="E34" s="76"/>
      <c r="F34" s="19"/>
      <c r="G34" s="20"/>
    </row>
    <row r="35" spans="1:7" x14ac:dyDescent="0.25">
      <c r="A35" s="45"/>
      <c r="B35" s="21"/>
      <c r="C35" s="18"/>
      <c r="D35" s="76"/>
      <c r="E35" s="76"/>
      <c r="F35" s="48"/>
      <c r="G35" s="20"/>
    </row>
    <row r="36" spans="1:7" x14ac:dyDescent="0.25">
      <c r="A36" s="45"/>
      <c r="B36" s="17"/>
      <c r="C36" s="18"/>
      <c r="D36" s="76"/>
      <c r="E36" s="76"/>
      <c r="F36" s="19"/>
      <c r="G36" s="20"/>
    </row>
    <row r="37" spans="1:7" ht="15.75" customHeight="1" x14ac:dyDescent="0.25">
      <c r="A37" s="45"/>
      <c r="B37" s="21"/>
      <c r="C37" s="18"/>
      <c r="D37" s="76"/>
      <c r="E37" s="76"/>
      <c r="F37" s="48"/>
      <c r="G37" s="20"/>
    </row>
    <row r="38" spans="1:7" x14ac:dyDescent="0.25">
      <c r="A38" s="45"/>
      <c r="B38" s="21"/>
      <c r="C38" s="18"/>
      <c r="D38" s="76"/>
      <c r="E38" s="76"/>
      <c r="F38" s="46"/>
      <c r="G38" s="20"/>
    </row>
    <row r="39" spans="1:7" ht="16.5" x14ac:dyDescent="0.35">
      <c r="A39" s="45"/>
      <c r="B39" s="17"/>
      <c r="C39" s="49"/>
      <c r="D39" s="76"/>
      <c r="E39" s="76"/>
      <c r="F39" s="49"/>
      <c r="G39" s="52"/>
    </row>
    <row r="40" spans="1:7" x14ac:dyDescent="0.25">
      <c r="A40" s="12"/>
      <c r="B40" s="17"/>
      <c r="C40" s="18"/>
      <c r="D40" s="76"/>
      <c r="E40" s="76"/>
      <c r="F40" s="19"/>
      <c r="G40" s="20"/>
    </row>
    <row r="41" spans="1:7" x14ac:dyDescent="0.25">
      <c r="A41" s="47"/>
      <c r="B41" s="17"/>
      <c r="C41" s="18"/>
      <c r="D41" s="76"/>
      <c r="E41" s="76"/>
      <c r="F41" s="19"/>
      <c r="G41" s="20"/>
    </row>
    <row r="42" spans="1:7" x14ac:dyDescent="0.25">
      <c r="A42" s="45"/>
      <c r="B42" s="21"/>
      <c r="C42" s="18"/>
      <c r="D42" s="76"/>
      <c r="E42" s="76"/>
      <c r="F42" s="46"/>
      <c r="G42" s="20"/>
    </row>
    <row r="43" spans="1:7" x14ac:dyDescent="0.25">
      <c r="A43" s="45"/>
      <c r="B43" s="17"/>
      <c r="C43" s="18"/>
      <c r="D43" s="76"/>
      <c r="E43" s="76"/>
      <c r="F43" s="46"/>
      <c r="G43" s="20"/>
    </row>
    <row r="44" spans="1:7" x14ac:dyDescent="0.25">
      <c r="A44" s="45"/>
      <c r="B44" s="17"/>
      <c r="C44" s="18"/>
      <c r="D44" s="76"/>
      <c r="E44" s="76"/>
      <c r="F44" s="19"/>
      <c r="G44" s="20"/>
    </row>
    <row r="45" spans="1:7" x14ac:dyDescent="0.25">
      <c r="A45" s="47"/>
      <c r="B45" s="17"/>
      <c r="C45" s="18"/>
      <c r="D45" s="76"/>
      <c r="E45" s="76"/>
      <c r="F45" s="19"/>
      <c r="G45" s="20"/>
    </row>
    <row r="46" spans="1:7" x14ac:dyDescent="0.25">
      <c r="A46" s="45"/>
      <c r="B46" s="21"/>
      <c r="C46" s="18"/>
      <c r="D46" s="76"/>
      <c r="E46" s="76"/>
      <c r="F46" s="46"/>
      <c r="G46" s="20"/>
    </row>
    <row r="47" spans="1:7" x14ac:dyDescent="0.25">
      <c r="A47" s="45"/>
      <c r="B47" s="21"/>
      <c r="C47" s="18"/>
      <c r="D47" s="76"/>
      <c r="E47" s="76"/>
      <c r="F47" s="48"/>
      <c r="G47" s="20"/>
    </row>
    <row r="48" spans="1:7" x14ac:dyDescent="0.25">
      <c r="A48" s="45"/>
      <c r="B48" s="17"/>
      <c r="C48" s="18"/>
      <c r="D48" s="76"/>
      <c r="E48" s="76"/>
      <c r="F48" s="48"/>
      <c r="G48" s="20"/>
    </row>
    <row r="49" spans="1:12" x14ac:dyDescent="0.25">
      <c r="A49" s="45"/>
      <c r="B49" s="21"/>
      <c r="C49" s="18"/>
      <c r="D49" s="76"/>
      <c r="E49" s="76"/>
      <c r="F49" s="46"/>
      <c r="G49" s="20"/>
    </row>
    <row r="50" spans="1:12" x14ac:dyDescent="0.25">
      <c r="A50" s="45"/>
      <c r="B50" s="21"/>
      <c r="C50" s="18"/>
      <c r="D50" s="76"/>
      <c r="E50" s="76"/>
      <c r="F50" s="46"/>
      <c r="G50" s="20"/>
    </row>
    <row r="51" spans="1:12" x14ac:dyDescent="0.25">
      <c r="A51" s="45"/>
      <c r="B51" s="21"/>
      <c r="C51" s="18"/>
      <c r="D51" s="76"/>
      <c r="E51" s="76"/>
      <c r="F51" s="46"/>
      <c r="G51" s="20"/>
    </row>
    <row r="52" spans="1:12" x14ac:dyDescent="0.25">
      <c r="A52" s="45"/>
      <c r="B52" s="21"/>
      <c r="C52" s="18"/>
      <c r="D52" s="76"/>
      <c r="E52" s="76"/>
      <c r="F52" s="46"/>
      <c r="G52" s="20"/>
    </row>
    <row r="53" spans="1:12" x14ac:dyDescent="0.25">
      <c r="A53" s="45"/>
      <c r="B53" s="21"/>
      <c r="C53" s="18"/>
      <c r="D53" s="76"/>
      <c r="E53" s="76"/>
      <c r="F53" s="46"/>
      <c r="G53" s="20"/>
    </row>
    <row r="54" spans="1:12" x14ac:dyDescent="0.25">
      <c r="A54" s="45"/>
      <c r="B54" s="21"/>
      <c r="C54" s="18"/>
      <c r="D54" s="76"/>
      <c r="E54" s="76"/>
      <c r="F54" s="46"/>
      <c r="G54" s="20"/>
    </row>
    <row r="55" spans="1:12" ht="16.5" x14ac:dyDescent="0.35">
      <c r="A55" s="45"/>
      <c r="B55" s="17"/>
      <c r="C55" s="49"/>
      <c r="D55" s="76"/>
      <c r="E55" s="76"/>
      <c r="F55" s="49"/>
      <c r="G55" s="52"/>
      <c r="L55" s="72"/>
    </row>
    <row r="56" spans="1:12" x14ac:dyDescent="0.25">
      <c r="A56" s="45"/>
      <c r="B56" s="17"/>
      <c r="C56" s="18"/>
      <c r="D56" s="76"/>
      <c r="E56" s="76"/>
      <c r="F56" s="19"/>
      <c r="G56" s="20"/>
    </row>
    <row r="57" spans="1:12" x14ac:dyDescent="0.25">
      <c r="A57" s="47"/>
      <c r="B57" s="17"/>
      <c r="C57" s="18"/>
      <c r="D57" s="76"/>
      <c r="E57" s="76"/>
      <c r="F57" s="19"/>
      <c r="G57" s="20"/>
    </row>
    <row r="58" spans="1:12" x14ac:dyDescent="0.25">
      <c r="A58" s="45"/>
      <c r="B58" s="21"/>
      <c r="C58" s="18"/>
      <c r="D58" s="76"/>
      <c r="E58" s="76"/>
      <c r="F58" s="46"/>
      <c r="G58" s="20"/>
    </row>
    <row r="59" spans="1:12" x14ac:dyDescent="0.25">
      <c r="A59" s="45"/>
      <c r="B59" s="21"/>
      <c r="C59" s="18"/>
      <c r="D59" s="76"/>
      <c r="E59" s="76"/>
      <c r="F59" s="46"/>
      <c r="G59" s="20"/>
    </row>
    <row r="60" spans="1:12" x14ac:dyDescent="0.25">
      <c r="A60" s="45"/>
      <c r="B60" s="17"/>
      <c r="C60" s="18"/>
      <c r="D60" s="76"/>
      <c r="E60" s="76"/>
      <c r="F60" s="46"/>
      <c r="G60" s="20"/>
    </row>
    <row r="61" spans="1:12" x14ac:dyDescent="0.25">
      <c r="A61" s="45"/>
      <c r="B61" s="21"/>
      <c r="C61" s="18"/>
      <c r="D61" s="76"/>
      <c r="E61" s="76"/>
      <c r="F61" s="46"/>
      <c r="G61" s="20"/>
    </row>
    <row r="62" spans="1:12" x14ac:dyDescent="0.25">
      <c r="A62" s="47"/>
      <c r="B62" s="17"/>
      <c r="C62" s="18"/>
      <c r="D62" s="76"/>
      <c r="E62" s="76"/>
      <c r="F62" s="19"/>
      <c r="G62" s="20"/>
    </row>
    <row r="63" spans="1:12" ht="16.5" x14ac:dyDescent="0.35">
      <c r="A63" s="45"/>
      <c r="B63" s="17"/>
      <c r="C63" s="49"/>
      <c r="D63" s="76"/>
      <c r="E63" s="76"/>
      <c r="F63" s="49"/>
      <c r="G63" s="52"/>
    </row>
    <row r="64" spans="1:12" x14ac:dyDescent="0.25">
      <c r="A64" s="24"/>
      <c r="B64" s="25"/>
      <c r="C64" s="26"/>
      <c r="D64" s="80"/>
      <c r="E64" s="80"/>
      <c r="F64" s="27"/>
      <c r="G64" s="28"/>
    </row>
    <row r="65" spans="1:7" x14ac:dyDescent="0.25">
      <c r="D65" s="81"/>
      <c r="E65" s="81"/>
    </row>
    <row r="66" spans="1:7" ht="15.75" x14ac:dyDescent="0.25">
      <c r="A66" s="29" t="s">
        <v>15</v>
      </c>
      <c r="B66" s="30" t="s">
        <v>16</v>
      </c>
      <c r="C66" s="29" t="s">
        <v>13</v>
      </c>
      <c r="E66" s="31"/>
      <c r="F66" s="32"/>
      <c r="G66" s="33"/>
    </row>
    <row r="67" spans="1:7" ht="16.5" x14ac:dyDescent="0.35">
      <c r="A67" s="34"/>
      <c r="B67" s="35"/>
      <c r="C67" s="36"/>
      <c r="D67" s="21"/>
      <c r="E67" s="37" t="s">
        <v>17</v>
      </c>
      <c r="F67" s="38"/>
      <c r="G67" s="39"/>
    </row>
    <row r="68" spans="1:7" x14ac:dyDescent="0.25">
      <c r="A68" s="24"/>
      <c r="B68" s="40"/>
      <c r="C68" s="41"/>
      <c r="D68" s="21"/>
      <c r="E68" s="24"/>
      <c r="F68" s="42"/>
      <c r="G68" s="41"/>
    </row>
    <row r="71" spans="1:7" x14ac:dyDescent="0.25">
      <c r="A71" s="43" t="s">
        <v>18</v>
      </c>
      <c r="C71" t="s">
        <v>19</v>
      </c>
      <c r="F71" s="43" t="s">
        <v>20</v>
      </c>
    </row>
    <row r="73" spans="1:7" x14ac:dyDescent="0.25">
      <c r="C73" t="s">
        <v>21</v>
      </c>
    </row>
  </sheetData>
  <mergeCells count="43">
    <mergeCell ref="D64:E64"/>
    <mergeCell ref="D65:E65"/>
    <mergeCell ref="D55:E55"/>
    <mergeCell ref="D56:E56"/>
    <mergeCell ref="D63:E63"/>
    <mergeCell ref="D62:E62"/>
    <mergeCell ref="D61:E61"/>
    <mergeCell ref="D58:E58"/>
    <mergeCell ref="D60:E60"/>
    <mergeCell ref="D54:E54"/>
    <mergeCell ref="D59:E59"/>
    <mergeCell ref="D39:E39"/>
    <mergeCell ref="D49:E49"/>
    <mergeCell ref="D50:E50"/>
    <mergeCell ref="D52:E52"/>
    <mergeCell ref="D53:E53"/>
    <mergeCell ref="D57:E57"/>
    <mergeCell ref="D44:E44"/>
    <mergeCell ref="D41:E41"/>
    <mergeCell ref="D42:E42"/>
    <mergeCell ref="D46:E46"/>
    <mergeCell ref="D51:E51"/>
    <mergeCell ref="D48:E48"/>
    <mergeCell ref="D32:E32"/>
    <mergeCell ref="D33:E33"/>
    <mergeCell ref="D34:E34"/>
    <mergeCell ref="D35:E35"/>
    <mergeCell ref="D47:E47"/>
    <mergeCell ref="D40:E40"/>
    <mergeCell ref="D45:E45"/>
    <mergeCell ref="D43:E43"/>
    <mergeCell ref="D38:E38"/>
    <mergeCell ref="D37:E37"/>
    <mergeCell ref="D36:E36"/>
    <mergeCell ref="D31:E31"/>
    <mergeCell ref="A24:B24"/>
    <mergeCell ref="D24:E24"/>
    <mergeCell ref="D25:E25"/>
    <mergeCell ref="D26:E26"/>
    <mergeCell ref="D27:E27"/>
    <mergeCell ref="D28:E28"/>
    <mergeCell ref="D29:E29"/>
    <mergeCell ref="D30:E30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7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Calcul</vt:lpstr>
      <vt:lpstr>ELECTRICITE 1</vt:lpstr>
      <vt:lpstr>ELECTRICITE 2</vt:lpstr>
      <vt:lpstr>ELECTRICITE 3</vt:lpstr>
      <vt:lpstr>ELECTRICITE 4</vt:lpstr>
      <vt:lpstr>ELECTRICITE 5</vt:lpstr>
      <vt:lpstr>Calcul!Zone_d_impression</vt:lpstr>
      <vt:lpstr>'ELECTRICITE 1'!Zone_d_impression</vt:lpstr>
      <vt:lpstr>'ELECTRICITE 2'!Zone_d_impression</vt:lpstr>
      <vt:lpstr>'ELECTRICITE 3'!Zone_d_impression</vt:lpstr>
      <vt:lpstr>'ELECTRICITE 4'!Zone_d_impression</vt:lpstr>
      <vt:lpstr>'ELECTRICITE 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Amel Olivier</cp:lastModifiedBy>
  <cp:lastPrinted>2023-06-13T12:44:45Z</cp:lastPrinted>
  <dcterms:created xsi:type="dcterms:W3CDTF">2016-10-20T09:24:17Z</dcterms:created>
  <dcterms:modified xsi:type="dcterms:W3CDTF">2023-06-14T20:28:54Z</dcterms:modified>
</cp:coreProperties>
</file>