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erso\EEE\EEE_Devis\Savage_Limelette\"/>
    </mc:Choice>
  </mc:AlternateContent>
  <xr:revisionPtr revIDLastSave="0" documentId="13_ncr:1_{B6881865-C2C4-4C7B-A28C-80D202DA604F}" xr6:coauthVersionLast="47" xr6:coauthVersionMax="47" xr10:uidLastSave="{00000000-0000-0000-0000-000000000000}"/>
  <bookViews>
    <workbookView xWindow="-120" yWindow="-120" windowWidth="29040" windowHeight="15840" tabRatio="811" activeTab="7" xr2:uid="{00000000-000D-0000-FFFF-FFFF00000000}"/>
  </bookViews>
  <sheets>
    <sheet name="ELECTRICITE 1" sheetId="1" r:id="rId1"/>
    <sheet name="ELECTRICITE 2" sheetId="2" r:id="rId2"/>
    <sheet name="ELECTRICITE 3" sheetId="9" r:id="rId3"/>
    <sheet name="ELECTRICITE 4" sheetId="17" r:id="rId4"/>
    <sheet name="ELECTRICITE 5" sheetId="20" r:id="rId5"/>
    <sheet name="ELECTRICITE 6" sheetId="21" r:id="rId6"/>
    <sheet name="ELECTRICITE 7" sheetId="18" r:id="rId7"/>
    <sheet name="ELECTRICITE 8" sheetId="12" r:id="rId8"/>
    <sheet name="Feuil1" sheetId="11" r:id="rId9"/>
  </sheets>
  <definedNames>
    <definedName name="_xlnm.Print_Area" localSheetId="0">'ELECTRICITE 1'!$A$1:$G$73</definedName>
    <definedName name="_xlnm.Print_Area" localSheetId="1">'ELECTRICITE 2'!$A$1:$G$73</definedName>
    <definedName name="_xlnm.Print_Area" localSheetId="2">'ELECTRICITE 3'!$A$1:$G$73</definedName>
    <definedName name="_xlnm.Print_Area" localSheetId="3">'ELECTRICITE 4'!$A$1:$G$73</definedName>
    <definedName name="_xlnm.Print_Area" localSheetId="4">'ELECTRICITE 5'!$A$1:$G$73</definedName>
    <definedName name="_xlnm.Print_Area" localSheetId="5">'ELECTRICITE 6'!$A$1:$G$73</definedName>
    <definedName name="_xlnm.Print_Area" localSheetId="6">'ELECTRICITE 7'!$A$1:$G$73</definedName>
    <definedName name="_xlnm.Print_Area" localSheetId="7">'ELECTRICITE 8'!$A$1:$G$73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5" i="9" l="1"/>
  <c r="F37" i="18" l="1"/>
  <c r="F36" i="18"/>
  <c r="F41" i="18"/>
  <c r="F43" i="9"/>
  <c r="F50" i="1"/>
  <c r="F40" i="2" l="1"/>
  <c r="F48" i="2"/>
  <c r="F63" i="21"/>
  <c r="F63" i="20"/>
  <c r="F40" i="12" s="1"/>
  <c r="F63" i="17"/>
  <c r="F35" i="18"/>
  <c r="F40" i="18"/>
  <c r="F32" i="18"/>
  <c r="F31" i="18"/>
  <c r="F30" i="18"/>
  <c r="F29" i="18"/>
  <c r="F28" i="18"/>
  <c r="F27" i="18"/>
  <c r="F36" i="9"/>
  <c r="F56" i="21"/>
  <c r="F55" i="21"/>
  <c r="F54" i="21"/>
  <c r="F45" i="21"/>
  <c r="F38" i="21"/>
  <c r="F31" i="21"/>
  <c r="F59" i="20"/>
  <c r="F58" i="20"/>
  <c r="F57" i="20"/>
  <c r="F56" i="20"/>
  <c r="F55" i="20"/>
  <c r="F52" i="20"/>
  <c r="F51" i="20"/>
  <c r="F50" i="20"/>
  <c r="F47" i="20"/>
  <c r="F46" i="20"/>
  <c r="F45" i="20"/>
  <c r="F44" i="20"/>
  <c r="F41" i="20"/>
  <c r="F40" i="20"/>
  <c r="F39" i="20"/>
  <c r="F38" i="20"/>
  <c r="F37" i="20"/>
  <c r="F34" i="20"/>
  <c r="F33" i="20"/>
  <c r="F32" i="20"/>
  <c r="F51" i="21"/>
  <c r="F50" i="21"/>
  <c r="F49" i="21"/>
  <c r="F48" i="21"/>
  <c r="F44" i="21"/>
  <c r="F43" i="21"/>
  <c r="F42" i="21"/>
  <c r="F41" i="21"/>
  <c r="F37" i="21"/>
  <c r="F36" i="21"/>
  <c r="F35" i="21"/>
  <c r="F34" i="21"/>
  <c r="F30" i="21"/>
  <c r="F29" i="21"/>
  <c r="F28" i="21"/>
  <c r="F27" i="21"/>
  <c r="F52" i="17"/>
  <c r="F49" i="17"/>
  <c r="F48" i="17"/>
  <c r="F47" i="17"/>
  <c r="F46" i="17"/>
  <c r="F45" i="17"/>
  <c r="F42" i="17"/>
  <c r="F41" i="17"/>
  <c r="F40" i="17"/>
  <c r="F39" i="17"/>
  <c r="F38" i="17"/>
  <c r="F35" i="17"/>
  <c r="F34" i="17"/>
  <c r="F33" i="17"/>
  <c r="F29" i="20"/>
  <c r="F28" i="20"/>
  <c r="F27" i="20"/>
  <c r="F30" i="17"/>
  <c r="F29" i="17"/>
  <c r="F28" i="17"/>
  <c r="F27" i="17"/>
  <c r="F52" i="9"/>
  <c r="F51" i="9"/>
  <c r="F57" i="9"/>
  <c r="F56" i="9"/>
  <c r="F55" i="9"/>
  <c r="F41" i="12" l="1"/>
  <c r="F37" i="9"/>
  <c r="F29" i="9"/>
  <c r="F30" i="9" l="1"/>
  <c r="F27" i="9"/>
  <c r="F34" i="9"/>
  <c r="F33" i="9"/>
  <c r="F32" i="9"/>
  <c r="F31" i="9"/>
  <c r="F36" i="2" l="1"/>
  <c r="F35" i="2"/>
  <c r="F34" i="2"/>
  <c r="F30" i="2"/>
  <c r="F55" i="1"/>
  <c r="F60" i="1"/>
  <c r="F54" i="1"/>
  <c r="F53" i="1"/>
  <c r="F59" i="1"/>
  <c r="F56" i="18"/>
  <c r="F53" i="18"/>
  <c r="F50" i="18"/>
  <c r="F44" i="18"/>
  <c r="F63" i="18" l="1"/>
  <c r="F42" i="12"/>
  <c r="F46" i="9" l="1"/>
  <c r="F39" i="2"/>
  <c r="F58" i="1" l="1"/>
  <c r="F47" i="9" l="1"/>
  <c r="F48" i="9"/>
  <c r="F28" i="9"/>
  <c r="F50" i="2"/>
  <c r="F49" i="2"/>
  <c r="F45" i="2"/>
  <c r="F44" i="2"/>
  <c r="F43" i="2"/>
  <c r="F42" i="2"/>
  <c r="F41" i="2"/>
  <c r="F31" i="2"/>
  <c r="F29" i="2"/>
  <c r="F28" i="2"/>
  <c r="F27" i="2"/>
  <c r="F49" i="1"/>
  <c r="F48" i="1"/>
  <c r="F47" i="1"/>
  <c r="F46" i="1"/>
  <c r="F39" i="12" l="1"/>
  <c r="F35" i="1" l="1"/>
  <c r="F55" i="2" l="1"/>
  <c r="F53" i="2"/>
  <c r="F63" i="9" l="1"/>
  <c r="F54" i="2"/>
  <c r="F61" i="2"/>
  <c r="F60" i="2"/>
  <c r="F59" i="2"/>
  <c r="F58" i="2"/>
  <c r="F57" i="2"/>
  <c r="F56" i="2"/>
  <c r="F32" i="12" l="1"/>
  <c r="F31" i="12"/>
  <c r="F30" i="12"/>
  <c r="F29" i="12"/>
  <c r="F28" i="12"/>
  <c r="F27" i="12"/>
  <c r="F46" i="12" l="1"/>
  <c r="F26" i="2"/>
  <c r="F63" i="2" s="1"/>
  <c r="F36" i="1" l="1"/>
  <c r="F37" i="12" l="1"/>
  <c r="F38" i="12"/>
  <c r="F40" i="1" l="1"/>
  <c r="F39" i="1"/>
  <c r="F34" i="1"/>
  <c r="F63" i="1" l="1"/>
  <c r="F36" i="12"/>
  <c r="F48" i="12" s="1"/>
</calcChain>
</file>

<file path=xl/sharedStrings.xml><?xml version="1.0" encoding="utf-8"?>
<sst xmlns="http://schemas.openxmlformats.org/spreadsheetml/2006/main" count="635" uniqueCount="169">
  <si>
    <t xml:space="preserve">  Pompe à chaleur – Panneaux solaires – VMC</t>
  </si>
  <si>
    <t xml:space="preserve">  Rue des Tilleuls,13             5537  ANHEE</t>
  </si>
  <si>
    <t>NUMERO DE DEVIS</t>
  </si>
  <si>
    <t>N° TVA</t>
  </si>
  <si>
    <t>DATE DEVIS</t>
  </si>
  <si>
    <t>PAIEMENT</t>
  </si>
  <si>
    <t>Néant</t>
  </si>
  <si>
    <t>COMPTANT</t>
  </si>
  <si>
    <t>A rappeler lors du paiement</t>
  </si>
  <si>
    <t>Désignation</t>
  </si>
  <si>
    <t>Quantité</t>
  </si>
  <si>
    <t>Prix unitaire</t>
  </si>
  <si>
    <t>Montant</t>
  </si>
  <si>
    <t>TVA</t>
  </si>
  <si>
    <t>HTVA</t>
  </si>
  <si>
    <t>Bases imposable</t>
  </si>
  <si>
    <t>Taux</t>
  </si>
  <si>
    <t>A PAYER :</t>
  </si>
  <si>
    <t>N° TVA : BE0508.687.695</t>
  </si>
  <si>
    <t>Agréation : 122610 / 122710</t>
  </si>
  <si>
    <t>IBAN: BE13 3631 1433 3839 (ING)</t>
  </si>
  <si>
    <t>Conditions générales de vente au verso</t>
  </si>
  <si>
    <t>Sous-total 1</t>
  </si>
  <si>
    <t>Sous-total 2</t>
  </si>
  <si>
    <t>Réalisation des schémas</t>
  </si>
  <si>
    <t>Réception organisme agréé</t>
  </si>
  <si>
    <t>Divers</t>
  </si>
  <si>
    <t>Total :</t>
  </si>
  <si>
    <t>Frais de déplacement</t>
  </si>
  <si>
    <t>Main d'œuvre (forfait à la journée)</t>
  </si>
  <si>
    <t>Mise en service (forfait à la journée)</t>
  </si>
  <si>
    <t>Coffret de distribution</t>
  </si>
  <si>
    <t xml:space="preserve">Coffret de distribution respectant les normes en vigeur comprenant : </t>
  </si>
  <si>
    <t xml:space="preserve"> - les protections des différents circuits</t>
  </si>
  <si>
    <t xml:space="preserve"> - la main d'œuvre pour la mise en place et le câblage</t>
  </si>
  <si>
    <t xml:space="preserve"> - les borniers</t>
  </si>
  <si>
    <t xml:space="preserve"> - les fils nécessaires au câblage interne</t>
  </si>
  <si>
    <t xml:space="preserve"> - l'alimentation KNX</t>
  </si>
  <si>
    <t>Prise simple</t>
  </si>
  <si>
    <t>Prise double</t>
  </si>
  <si>
    <t>Alimentation store</t>
  </si>
  <si>
    <t>Cuisine</t>
  </si>
  <si>
    <t>Salon</t>
  </si>
  <si>
    <t>Main d'œuvre</t>
  </si>
  <si>
    <t>Point lumineux intérieur ON/OFF</t>
  </si>
  <si>
    <t>Point lumineux extérieur ON/OFF</t>
  </si>
  <si>
    <t>Réalisation prise de terre</t>
  </si>
  <si>
    <t>Point de commande avec 2 BP hydro</t>
  </si>
  <si>
    <t>Point de commande avec détecteur plafond</t>
  </si>
  <si>
    <t>Point de commande avec détecteur mural</t>
  </si>
  <si>
    <t>Prise simple hydro</t>
  </si>
  <si>
    <t>Alimentation taque en câble 5G6</t>
  </si>
  <si>
    <t>Matériel nécessaire (câble, colliers, couteau, …)</t>
  </si>
  <si>
    <t>Coffret 25S60 avec sectionneur</t>
  </si>
  <si>
    <t>Sous-total 3</t>
  </si>
  <si>
    <t>Sous-total 4</t>
  </si>
  <si>
    <t>Programmation (3 modules/heure)</t>
  </si>
  <si>
    <t>Point lumineux intérieur HYDRO ON/OFF</t>
  </si>
  <si>
    <t>Point lumineux principal intérieur dimmable</t>
  </si>
  <si>
    <t>La valeur de terre doit être mesurée et la mise à niveau dépendra de cette valeur. Si des tranchées sont à réaliser,</t>
  </si>
  <si>
    <t>elles le seront par le client.</t>
  </si>
  <si>
    <t>Devis pour la rénovation de l'installation électrique</t>
  </si>
  <si>
    <t>EXVB 4 x16 (alimentation générale)</t>
  </si>
  <si>
    <t>Questions :</t>
  </si>
  <si>
    <t>Réalisation prise de terre : passage, boucle déjà posée, mesure,…</t>
  </si>
  <si>
    <t>Tension d'alimentation ?</t>
  </si>
  <si>
    <t>Placement du coffret ?</t>
  </si>
  <si>
    <t>Type d'interrupteur ?</t>
  </si>
  <si>
    <t>Faut-il du dimmage ?</t>
  </si>
  <si>
    <t>TV - Coax ou RJ45 ou les deux ?</t>
  </si>
  <si>
    <t>Téléphone / Internet --&gt; Combi avec la télé ou réseau séparé ?</t>
  </si>
  <si>
    <t>Sonnerie / parlophonie / vidéophonie ?</t>
  </si>
  <si>
    <t>Supervision ?</t>
  </si>
  <si>
    <t>Commande à distance ?</t>
  </si>
  <si>
    <t>VMC ?</t>
  </si>
  <si>
    <t>PAC ?</t>
  </si>
  <si>
    <t>WC</t>
  </si>
  <si>
    <t>Prise TV/RJ45</t>
  </si>
  <si>
    <t>Prise simple - Machine à laver</t>
  </si>
  <si>
    <t>Prise simple - Séchoir</t>
  </si>
  <si>
    <t>Prise simple - Lave-vaisselle</t>
  </si>
  <si>
    <t>Prise simple - Four</t>
  </si>
  <si>
    <t>Prise simple - Four micro-ondes</t>
  </si>
  <si>
    <t>Prise simple - Frigo</t>
  </si>
  <si>
    <t>Prise simple - Hotte</t>
  </si>
  <si>
    <t>Sous-total 5</t>
  </si>
  <si>
    <t>Alarme ?</t>
  </si>
  <si>
    <t>Audio ?</t>
  </si>
  <si>
    <t>Volet ?</t>
  </si>
  <si>
    <t>Prises commandées ?</t>
  </si>
  <si>
    <t>Production d'eau chaude ?</t>
  </si>
  <si>
    <t>Alimentation sèche-serviettes</t>
  </si>
  <si>
    <t>DIVERS</t>
  </si>
  <si>
    <t>RECAPITULATIF</t>
  </si>
  <si>
    <t>Point de commande avec BP Interra</t>
  </si>
  <si>
    <t>Vidéophonie comprenant :</t>
  </si>
  <si>
    <t xml:space="preserve"> - Alimentation</t>
  </si>
  <si>
    <t xml:space="preserve"> - Poste intérieur</t>
  </si>
  <si>
    <t>Superivsion :</t>
  </si>
  <si>
    <t>IBAN: BE13 3631 1583 3839 (ING)</t>
  </si>
  <si>
    <t>Circuit prises</t>
  </si>
  <si>
    <t xml:space="preserve">  Climatisation – Domotique</t>
  </si>
  <si>
    <t xml:space="preserve">  Tél : 082/22.32.82</t>
  </si>
  <si>
    <t xml:space="preserve">   e-mail : direction@3-e.be</t>
  </si>
  <si>
    <t xml:space="preserve"> - Poste extérieur</t>
  </si>
  <si>
    <t>Adresse du chantier : Rue du Luxembourg - 5570 Beauraing</t>
  </si>
  <si>
    <t>Supplément prise commandée ON/OFF</t>
  </si>
  <si>
    <t>Supplément prise commandée dimmable</t>
  </si>
  <si>
    <t>Séjour</t>
  </si>
  <si>
    <t>Chambre 1</t>
  </si>
  <si>
    <t>Salle de bains</t>
  </si>
  <si>
    <t>Extérieur arrière</t>
  </si>
  <si>
    <t>Alimentation Borne électrique 5G6 en attente</t>
  </si>
  <si>
    <t>Vidéophonie IP</t>
  </si>
  <si>
    <t>Alimentation volets électriques</t>
  </si>
  <si>
    <t xml:space="preserve"> - Carillon IP</t>
  </si>
  <si>
    <t xml:space="preserve"> - Boitier</t>
  </si>
  <si>
    <t>Chambre 2</t>
  </si>
  <si>
    <t>Chambre 3</t>
  </si>
  <si>
    <t>Module de supervision &amp; programmation</t>
  </si>
  <si>
    <t>Mr &amp; Mme SAVAGE - VANDENBERGHE</t>
  </si>
  <si>
    <t>Rue Lambyhaie</t>
  </si>
  <si>
    <t>1342 Rofessart</t>
  </si>
  <si>
    <t>Vestiaire</t>
  </si>
  <si>
    <t>Cellier</t>
  </si>
  <si>
    <t>Prise simple - Congélateur</t>
  </si>
  <si>
    <t>Salle de jeux</t>
  </si>
  <si>
    <t>Garage</t>
  </si>
  <si>
    <t>Alimentation hydrophore</t>
  </si>
  <si>
    <t>Alimentation boiler thermodynamique</t>
  </si>
  <si>
    <t>Alimentation PAC - Unité extérieure</t>
  </si>
  <si>
    <t>Alimentation PAC - Unité intérieure</t>
  </si>
  <si>
    <t>Circuit prises hydro</t>
  </si>
  <si>
    <t>Extérieur avant</t>
  </si>
  <si>
    <t>Extérieur avant - Partie professionnelle</t>
  </si>
  <si>
    <t>Hall entrée - Privé</t>
  </si>
  <si>
    <t>Hall entrée - Professionnel</t>
  </si>
  <si>
    <t>Bureau 1</t>
  </si>
  <si>
    <t>Bureau 2</t>
  </si>
  <si>
    <t>Extérieur arrière - Professionnel</t>
  </si>
  <si>
    <t>Hall de circulation</t>
  </si>
  <si>
    <t>Hall de nuit</t>
  </si>
  <si>
    <t>Bureau</t>
  </si>
  <si>
    <t>Salle de douches</t>
  </si>
  <si>
    <t>Dressing</t>
  </si>
  <si>
    <t>Chambre parentale</t>
  </si>
  <si>
    <t>Sous-total 6</t>
  </si>
  <si>
    <t>Sous-total 7</t>
  </si>
  <si>
    <t>Comble au-dessus du garage</t>
  </si>
  <si>
    <t>Grenier</t>
  </si>
  <si>
    <t>Buanderie</t>
  </si>
  <si>
    <t>OP2207078 page 01</t>
  </si>
  <si>
    <t>OP2207078 page 02</t>
  </si>
  <si>
    <t>OP2207078 page 03</t>
  </si>
  <si>
    <t>OP2207078 page 04</t>
  </si>
  <si>
    <t>OP2207078 page 05</t>
  </si>
  <si>
    <t>OP2207078 page 06</t>
  </si>
  <si>
    <t>OP2207078 page 07</t>
  </si>
  <si>
    <t>OP2207078 page 08</t>
  </si>
  <si>
    <t>Circuit 6 Veilleuses (rez + étage)</t>
  </si>
  <si>
    <t>Armoire informatique 19 pouces - 9 modules</t>
  </si>
  <si>
    <t>comprenant :</t>
  </si>
  <si>
    <t xml:space="preserve"> - 2 patch</t>
  </si>
  <si>
    <t xml:space="preserve"> - 2 plateaux</t>
  </si>
  <si>
    <t xml:space="preserve"> - 1 alimentation multiprises</t>
  </si>
  <si>
    <t>Main d'œuvre mise en place armoire informatique</t>
  </si>
  <si>
    <t xml:space="preserve"> - 1 goulotte pour câbles</t>
  </si>
  <si>
    <t>Alimentation VMC</t>
  </si>
  <si>
    <t>Commande PAC (+ module dans PAC)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</si>
</sst>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&quot;€&quot;\ #,##0.00;[Red]&quot;€&quot;\ \-#,##0.00"/>
    <numFmt numFmtId="165" formatCode="_-* #,##0.00\ _F_-;\-* #,##0.00\ _F_-;_-* &quot;-&quot;??\ _F_-;_-@_-"/>
    <numFmt numFmtId="166" formatCode="_-* #,##0.00\ [$€-40C]_-;\-* #,##0.00\ [$€-40C]_-;_-* &quot;-&quot;??\ [$€-40C]_-;_-@_-"/>
  </numFmts>
  <fonts count="21" x14ac:knownFonts="1">
    <font>
      <sz val="11"/>
      <color theme="1"/>
      <name val="Calibri"/>
      <family val="2"/>
      <scheme val="minor"/>
    </font>
    <font>
      <b/>
      <i/>
      <sz val="14"/>
      <name val="Arial"/>
      <family val="2"/>
    </font>
    <font>
      <sz val="14"/>
      <name val="Arial"/>
      <family val="2"/>
    </font>
    <font>
      <i/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2"/>
      <name val="Times New Roman"/>
      <family val="1"/>
    </font>
    <font>
      <b/>
      <sz val="10"/>
      <name val="Arial"/>
      <family val="2"/>
    </font>
    <font>
      <b/>
      <i/>
      <u/>
      <sz val="11"/>
      <name val="Arial"/>
      <family val="2"/>
    </font>
    <font>
      <sz val="11"/>
      <name val="Arial"/>
      <family val="2"/>
    </font>
    <font>
      <u/>
      <sz val="11"/>
      <name val="Arial"/>
      <family val="2"/>
    </font>
    <font>
      <u/>
      <sz val="11"/>
      <color indexed="10"/>
      <name val="Arial"/>
      <family val="2"/>
    </font>
    <font>
      <sz val="10"/>
      <name val="Arial"/>
      <family val="2"/>
    </font>
    <font>
      <b/>
      <i/>
      <sz val="11"/>
      <name val="Arial"/>
      <family val="2"/>
    </font>
    <font>
      <i/>
      <sz val="11"/>
      <color theme="3" tint="0.39997558519241921"/>
      <name val="Arial"/>
      <family val="2"/>
    </font>
    <font>
      <b/>
      <i/>
      <u val="singleAccounting"/>
      <sz val="11"/>
      <color indexed="10"/>
      <name val="Arial"/>
      <family val="2"/>
    </font>
    <font>
      <b/>
      <sz val="11"/>
      <color rgb="FFFF0000"/>
      <name val="Calibri"/>
      <family val="2"/>
      <scheme val="minor"/>
    </font>
    <font>
      <i/>
      <u val="singleAccounting"/>
      <sz val="11"/>
      <name val="Arial"/>
      <family val="2"/>
    </font>
    <font>
      <i/>
      <sz val="11"/>
      <name val="Arial"/>
      <family val="2"/>
    </font>
    <font>
      <sz val="8"/>
      <name val="Arial"/>
      <family val="2"/>
    </font>
    <font>
      <b/>
      <i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2" fillId="0" borderId="0" applyFont="0" applyFill="0" applyBorder="0" applyAlignment="0" applyProtection="0"/>
    <xf numFmtId="0" fontId="12" fillId="0" borderId="0"/>
  </cellStyleXfs>
  <cellXfs count="145">
    <xf numFmtId="0" fontId="0" fillId="0" borderId="0" xfId="0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0" borderId="9" xfId="0" applyNumberForma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3" fillId="0" borderId="11" xfId="0" applyFont="1" applyBorder="1"/>
    <xf numFmtId="0" fontId="7" fillId="0" borderId="0" xfId="0" applyFont="1" applyAlignment="1">
      <alignment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8" fillId="0" borderId="14" xfId="0" applyFont="1" applyBorder="1"/>
    <xf numFmtId="0" fontId="8" fillId="0" borderId="0" xfId="0" applyFont="1" applyBorder="1"/>
    <xf numFmtId="0" fontId="9" fillId="2" borderId="0" xfId="0" applyFont="1" applyFill="1" applyBorder="1"/>
    <xf numFmtId="0" fontId="9" fillId="0" borderId="16" xfId="0" applyFont="1" applyBorder="1"/>
    <xf numFmtId="0" fontId="10" fillId="0" borderId="0" xfId="0" applyFont="1" applyBorder="1"/>
    <xf numFmtId="0" fontId="11" fillId="0" borderId="0" xfId="0" applyFont="1" applyBorder="1"/>
    <xf numFmtId="0" fontId="9" fillId="2" borderId="0" xfId="0" applyFont="1" applyFill="1" applyBorder="1" applyAlignment="1">
      <alignment horizontal="center"/>
    </xf>
    <xf numFmtId="165" fontId="9" fillId="2" borderId="0" xfId="0" applyNumberFormat="1" applyFont="1" applyFill="1" applyBorder="1"/>
    <xf numFmtId="9" fontId="9" fillId="0" borderId="16" xfId="0" applyNumberFormat="1" applyFont="1" applyBorder="1" applyAlignment="1">
      <alignment horizontal="left"/>
    </xf>
    <xf numFmtId="0" fontId="9" fillId="0" borderId="0" xfId="0" applyFont="1" applyBorder="1"/>
    <xf numFmtId="0" fontId="10" fillId="0" borderId="14" xfId="0" applyFont="1" applyBorder="1"/>
    <xf numFmtId="0" fontId="13" fillId="0" borderId="0" xfId="0" applyFont="1" applyBorder="1"/>
    <xf numFmtId="0" fontId="9" fillId="0" borderId="17" xfId="0" applyFont="1" applyBorder="1" applyAlignment="1"/>
    <xf numFmtId="0" fontId="0" fillId="0" borderId="18" xfId="0" applyBorder="1"/>
    <xf numFmtId="0" fontId="9" fillId="2" borderId="18" xfId="0" applyFont="1" applyFill="1" applyBorder="1" applyAlignment="1">
      <alignment horizontal="center"/>
    </xf>
    <xf numFmtId="44" fontId="9" fillId="2" borderId="18" xfId="1" applyFont="1" applyFill="1" applyBorder="1"/>
    <xf numFmtId="9" fontId="9" fillId="0" borderId="19" xfId="0" applyNumberFormat="1" applyFont="1" applyBorder="1" applyAlignment="1">
      <alignment horizontal="left"/>
    </xf>
    <xf numFmtId="0" fontId="0" fillId="0" borderId="0" xfId="0" applyFill="1"/>
    <xf numFmtId="0" fontId="4" fillId="0" borderId="9" xfId="0" applyFont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0" fillId="0" borderId="20" xfId="0" applyBorder="1"/>
    <xf numFmtId="0" fontId="0" fillId="0" borderId="15" xfId="0" applyBorder="1"/>
    <xf numFmtId="0" fontId="0" fillId="0" borderId="21" xfId="0" applyBorder="1"/>
    <xf numFmtId="44" fontId="9" fillId="0" borderId="14" xfId="1" applyFont="1" applyBorder="1"/>
    <xf numFmtId="9" fontId="9" fillId="2" borderId="0" xfId="0" applyNumberFormat="1" applyFont="1" applyFill="1" applyBorder="1"/>
    <xf numFmtId="44" fontId="9" fillId="0" borderId="16" xfId="1" applyFont="1" applyBorder="1"/>
    <xf numFmtId="0" fontId="9" fillId="0" borderId="0" xfId="0" applyFont="1" applyFill="1"/>
    <xf numFmtId="0" fontId="5" fillId="0" borderId="14" xfId="0" applyFont="1" applyBorder="1" applyAlignment="1">
      <alignment horizontal="right"/>
    </xf>
    <xf numFmtId="44" fontId="15" fillId="0" borderId="0" xfId="1" applyFont="1" applyBorder="1"/>
    <xf numFmtId="165" fontId="9" fillId="0" borderId="16" xfId="0" applyNumberFormat="1" applyFont="1" applyBorder="1"/>
    <xf numFmtId="0" fontId="9" fillId="0" borderId="17" xfId="0" applyFont="1" applyBorder="1"/>
    <xf numFmtId="0" fontId="9" fillId="2" borderId="18" xfId="0" applyFont="1" applyFill="1" applyBorder="1"/>
    <xf numFmtId="0" fontId="9" fillId="0" borderId="19" xfId="0" applyFont="1" applyBorder="1"/>
    <xf numFmtId="0" fontId="9" fillId="0" borderId="18" xfId="0" applyFont="1" applyBorder="1"/>
    <xf numFmtId="0" fontId="16" fillId="0" borderId="0" xfId="0" applyFont="1"/>
    <xf numFmtId="0" fontId="16" fillId="0" borderId="0" xfId="0" applyFont="1" applyAlignment="1">
      <alignment horizontal="left"/>
    </xf>
    <xf numFmtId="0" fontId="0" fillId="0" borderId="0" xfId="0"/>
    <xf numFmtId="0" fontId="0" fillId="0" borderId="0" xfId="0" applyBorder="1"/>
    <xf numFmtId="0" fontId="9" fillId="2" borderId="0" xfId="0" applyFont="1" applyFill="1" applyBorder="1" applyAlignment="1">
      <alignment horizontal="center"/>
    </xf>
    <xf numFmtId="9" fontId="9" fillId="0" borderId="16" xfId="0" applyNumberFormat="1" applyFont="1" applyBorder="1" applyAlignment="1">
      <alignment horizontal="left"/>
    </xf>
    <xf numFmtId="0" fontId="9" fillId="0" borderId="0" xfId="0" applyFont="1" applyBorder="1"/>
    <xf numFmtId="0" fontId="9" fillId="0" borderId="14" xfId="0" applyFont="1" applyBorder="1"/>
    <xf numFmtId="166" fontId="9" fillId="2" borderId="0" xfId="0" applyNumberFormat="1" applyFont="1" applyFill="1" applyBorder="1"/>
    <xf numFmtId="0" fontId="14" fillId="0" borderId="14" xfId="0" applyFont="1" applyBorder="1"/>
    <xf numFmtId="44" fontId="9" fillId="2" borderId="0" xfId="1" applyFont="1" applyFill="1" applyBorder="1"/>
    <xf numFmtId="44" fontId="17" fillId="2" borderId="0" xfId="1" applyFont="1" applyFill="1" applyBorder="1"/>
    <xf numFmtId="164" fontId="0" fillId="0" borderId="0" xfId="0" applyNumberFormat="1" applyAlignment="1">
      <alignment horizontal="right" vertical="center"/>
    </xf>
    <xf numFmtId="9" fontId="18" fillId="0" borderId="16" xfId="0" applyNumberFormat="1" applyFont="1" applyBorder="1" applyAlignment="1">
      <alignment horizontal="left"/>
    </xf>
    <xf numFmtId="44" fontId="9" fillId="0" borderId="0" xfId="1" applyFont="1" applyBorder="1" applyAlignment="1"/>
    <xf numFmtId="0" fontId="9" fillId="0" borderId="14" xfId="0" applyFont="1" applyBorder="1" applyAlignment="1"/>
    <xf numFmtId="0" fontId="0" fillId="0" borderId="0" xfId="0"/>
    <xf numFmtId="0" fontId="9" fillId="2" borderId="0" xfId="0" applyFont="1" applyFill="1" applyBorder="1" applyAlignment="1">
      <alignment horizontal="center"/>
    </xf>
    <xf numFmtId="9" fontId="9" fillId="0" borderId="16" xfId="0" applyNumberFormat="1" applyFont="1" applyBorder="1" applyAlignment="1">
      <alignment horizontal="left"/>
    </xf>
    <xf numFmtId="0" fontId="9" fillId="0" borderId="0" xfId="0" applyFont="1" applyBorder="1"/>
    <xf numFmtId="44" fontId="9" fillId="2" borderId="0" xfId="1" applyFont="1" applyFill="1" applyBorder="1"/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2" fillId="0" borderId="4" xfId="0" applyFont="1" applyBorder="1" applyAlignment="1">
      <alignment horizontal="center"/>
    </xf>
    <xf numFmtId="0" fontId="3" fillId="0" borderId="0" xfId="0" applyFont="1" applyBorder="1"/>
    <xf numFmtId="0" fontId="3" fillId="0" borderId="5" xfId="0" applyFont="1" applyBorder="1"/>
    <xf numFmtId="0" fontId="4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/>
    </xf>
    <xf numFmtId="0" fontId="0" fillId="0" borderId="0" xfId="0" applyBorder="1"/>
    <xf numFmtId="0" fontId="5" fillId="0" borderId="0" xfId="0" applyFont="1" applyAlignment="1">
      <alignment horizontal="left" vertical="center"/>
    </xf>
    <xf numFmtId="0" fontId="6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0" borderId="9" xfId="0" applyNumberForma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3" fillId="0" borderId="11" xfId="0" applyFont="1" applyBorder="1"/>
    <xf numFmtId="0" fontId="7" fillId="0" borderId="0" xfId="0" applyFont="1" applyAlignment="1">
      <alignment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8" fillId="0" borderId="14" xfId="0" applyFont="1" applyBorder="1"/>
    <xf numFmtId="0" fontId="8" fillId="0" borderId="0" xfId="0" applyFont="1" applyBorder="1"/>
    <xf numFmtId="0" fontId="9" fillId="2" borderId="0" xfId="0" applyFont="1" applyFill="1" applyBorder="1"/>
    <xf numFmtId="0" fontId="9" fillId="0" borderId="16" xfId="0" applyFont="1" applyBorder="1"/>
    <xf numFmtId="0" fontId="9" fillId="2" borderId="0" xfId="0" applyFont="1" applyFill="1" applyBorder="1" applyAlignment="1">
      <alignment horizontal="center"/>
    </xf>
    <xf numFmtId="9" fontId="9" fillId="0" borderId="16" xfId="0" applyNumberFormat="1" applyFont="1" applyBorder="1" applyAlignment="1">
      <alignment horizontal="left"/>
    </xf>
    <xf numFmtId="0" fontId="9" fillId="0" borderId="0" xfId="0" applyFont="1" applyBorder="1"/>
    <xf numFmtId="0" fontId="9" fillId="0" borderId="14" xfId="0" applyFont="1" applyBorder="1"/>
    <xf numFmtId="166" fontId="9" fillId="2" borderId="0" xfId="0" applyNumberFormat="1" applyFont="1" applyFill="1" applyBorder="1"/>
    <xf numFmtId="0" fontId="14" fillId="0" borderId="14" xfId="0" applyFont="1" applyBorder="1"/>
    <xf numFmtId="44" fontId="9" fillId="2" borderId="0" xfId="1" applyFont="1" applyFill="1" applyBorder="1"/>
    <xf numFmtId="0" fontId="9" fillId="0" borderId="17" xfId="0" applyFont="1" applyBorder="1" applyAlignment="1"/>
    <xf numFmtId="0" fontId="0" fillId="0" borderId="18" xfId="0" applyBorder="1"/>
    <xf numFmtId="0" fontId="9" fillId="2" borderId="18" xfId="0" applyFont="1" applyFill="1" applyBorder="1" applyAlignment="1">
      <alignment horizontal="center"/>
    </xf>
    <xf numFmtId="44" fontId="9" fillId="2" borderId="18" xfId="1" applyFont="1" applyFill="1" applyBorder="1"/>
    <xf numFmtId="9" fontId="9" fillId="0" borderId="19" xfId="0" applyNumberFormat="1" applyFont="1" applyBorder="1" applyAlignment="1">
      <alignment horizontal="left"/>
    </xf>
    <xf numFmtId="0" fontId="0" fillId="0" borderId="0" xfId="0" applyFill="1"/>
    <xf numFmtId="0" fontId="4" fillId="0" borderId="9" xfId="0" applyFont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0" fillId="0" borderId="20" xfId="0" applyBorder="1"/>
    <xf numFmtId="0" fontId="0" fillId="0" borderId="15" xfId="0" applyBorder="1"/>
    <xf numFmtId="0" fontId="0" fillId="0" borderId="21" xfId="0" applyBorder="1"/>
    <xf numFmtId="44" fontId="9" fillId="0" borderId="14" xfId="1" applyFont="1" applyBorder="1"/>
    <xf numFmtId="9" fontId="9" fillId="2" borderId="0" xfId="0" applyNumberFormat="1" applyFont="1" applyFill="1" applyBorder="1"/>
    <xf numFmtId="44" fontId="9" fillId="0" borderId="16" xfId="1" applyFont="1" applyBorder="1"/>
    <xf numFmtId="0" fontId="9" fillId="0" borderId="0" xfId="0" applyFont="1" applyFill="1"/>
    <xf numFmtId="0" fontId="5" fillId="0" borderId="14" xfId="0" applyFont="1" applyBorder="1" applyAlignment="1">
      <alignment horizontal="right"/>
    </xf>
    <xf numFmtId="44" fontId="15" fillId="0" borderId="0" xfId="1" applyFont="1" applyBorder="1"/>
    <xf numFmtId="165" fontId="9" fillId="0" borderId="16" xfId="0" applyNumberFormat="1" applyFont="1" applyBorder="1"/>
    <xf numFmtId="0" fontId="9" fillId="0" borderId="17" xfId="0" applyFont="1" applyBorder="1"/>
    <xf numFmtId="0" fontId="9" fillId="2" borderId="18" xfId="0" applyFont="1" applyFill="1" applyBorder="1"/>
    <xf numFmtId="0" fontId="9" fillId="0" borderId="19" xfId="0" applyFont="1" applyBorder="1"/>
    <xf numFmtId="0" fontId="9" fillId="0" borderId="18" xfId="0" applyFont="1" applyBorder="1"/>
    <xf numFmtId="0" fontId="16" fillId="0" borderId="0" xfId="0" applyFont="1"/>
    <xf numFmtId="0" fontId="16" fillId="0" borderId="0" xfId="0" applyFont="1" applyAlignment="1">
      <alignment horizontal="left"/>
    </xf>
    <xf numFmtId="44" fontId="17" fillId="2" borderId="0" xfId="1" applyFont="1" applyFill="1" applyBorder="1"/>
    <xf numFmtId="9" fontId="18" fillId="0" borderId="16" xfId="0" applyNumberFormat="1" applyFont="1" applyBorder="1" applyAlignment="1">
      <alignment horizontal="left"/>
    </xf>
    <xf numFmtId="0" fontId="18" fillId="0" borderId="14" xfId="0" applyFont="1" applyBorder="1"/>
    <xf numFmtId="44" fontId="9" fillId="0" borderId="0" xfId="1" applyFont="1" applyBorder="1" applyAlignment="1">
      <alignment horizontal="center"/>
    </xf>
    <xf numFmtId="0" fontId="0" fillId="0" borderId="0" xfId="0" applyAlignment="1">
      <alignment horizontal="left" vertical="center"/>
    </xf>
    <xf numFmtId="0" fontId="1" fillId="0" borderId="0" xfId="0" applyFont="1" applyBorder="1" applyAlignment="1">
      <alignment horizontal="left"/>
    </xf>
    <xf numFmtId="0" fontId="9" fillId="0" borderId="0" xfId="0" applyFont="1"/>
    <xf numFmtId="0" fontId="9" fillId="2" borderId="0" xfId="0" applyFont="1" applyFill="1" applyAlignment="1">
      <alignment horizontal="center"/>
    </xf>
    <xf numFmtId="166" fontId="9" fillId="2" borderId="0" xfId="0" applyNumberFormat="1" applyFont="1" applyFill="1"/>
    <xf numFmtId="0" fontId="11" fillId="0" borderId="0" xfId="0" applyFont="1"/>
    <xf numFmtId="165" fontId="9" fillId="2" borderId="0" xfId="0" applyNumberFormat="1" applyFont="1" applyFill="1"/>
    <xf numFmtId="0" fontId="19" fillId="0" borderId="0" xfId="0" applyFont="1" applyAlignment="1">
      <alignment horizontal="left"/>
    </xf>
    <xf numFmtId="0" fontId="20" fillId="0" borderId="4" xfId="0" applyFont="1" applyBorder="1" applyAlignment="1">
      <alignment horizontal="left"/>
    </xf>
    <xf numFmtId="44" fontId="9" fillId="0" borderId="0" xfId="1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44" fontId="9" fillId="0" borderId="18" xfId="1" applyFont="1" applyBorder="1" applyAlignment="1">
      <alignment horizontal="center"/>
    </xf>
    <xf numFmtId="0" fontId="0" fillId="0" borderId="0" xfId="0" applyFill="1" applyBorder="1" applyAlignment="1">
      <alignment horizontal="center"/>
    </xf>
  </cellXfs>
  <cellStyles count="3">
    <cellStyle name="Euro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13</xdr:row>
      <xdr:rowOff>76200</xdr:rowOff>
    </xdr:from>
    <xdr:to>
      <xdr:col>2</xdr:col>
      <xdr:colOff>632460</xdr:colOff>
      <xdr:row>13</xdr:row>
      <xdr:rowOff>91440</xdr:rowOff>
    </xdr:to>
    <xdr:cxnSp macro="">
      <xdr:nvCxnSpPr>
        <xdr:cNvPr id="3" name="Line 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>
          <a:cxnSpLocks noChangeShapeType="1"/>
        </xdr:cNvCxnSpPr>
      </xdr:nvCxnSpPr>
      <xdr:spPr bwMode="auto">
        <a:xfrm flipV="1">
          <a:off x="15240" y="2689860"/>
          <a:ext cx="3832860" cy="15240"/>
        </a:xfrm>
        <a:prstGeom prst="line">
          <a:avLst/>
        </a:prstGeom>
        <a:noFill/>
        <a:ln w="76200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 editAs="oneCell">
    <xdr:from>
      <xdr:col>0</xdr:col>
      <xdr:colOff>773206</xdr:colOff>
      <xdr:row>0</xdr:row>
      <xdr:rowOff>56031</xdr:rowOff>
    </xdr:from>
    <xdr:to>
      <xdr:col>1</xdr:col>
      <xdr:colOff>1400735</xdr:colOff>
      <xdr:row>6</xdr:row>
      <xdr:rowOff>54920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6883"/>
        <a:stretch/>
      </xdr:blipFill>
      <xdr:spPr>
        <a:xfrm>
          <a:off x="773206" y="56031"/>
          <a:ext cx="2227729" cy="11990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13</xdr:row>
      <xdr:rowOff>76200</xdr:rowOff>
    </xdr:from>
    <xdr:to>
      <xdr:col>2</xdr:col>
      <xdr:colOff>632460</xdr:colOff>
      <xdr:row>13</xdr:row>
      <xdr:rowOff>91440</xdr:rowOff>
    </xdr:to>
    <xdr:cxnSp macro="">
      <xdr:nvCxnSpPr>
        <xdr:cNvPr id="3" name="Line 4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CxnSpPr>
          <a:cxnSpLocks noChangeShapeType="1"/>
        </xdr:cNvCxnSpPr>
      </xdr:nvCxnSpPr>
      <xdr:spPr bwMode="auto">
        <a:xfrm flipV="1">
          <a:off x="15240" y="2689860"/>
          <a:ext cx="3832860" cy="15240"/>
        </a:xfrm>
        <a:prstGeom prst="line">
          <a:avLst/>
        </a:prstGeom>
        <a:noFill/>
        <a:ln w="76200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 editAs="oneCell">
    <xdr:from>
      <xdr:col>0</xdr:col>
      <xdr:colOff>773206</xdr:colOff>
      <xdr:row>0</xdr:row>
      <xdr:rowOff>56031</xdr:rowOff>
    </xdr:from>
    <xdr:to>
      <xdr:col>1</xdr:col>
      <xdr:colOff>1400735</xdr:colOff>
      <xdr:row>6</xdr:row>
      <xdr:rowOff>53862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6883"/>
        <a:stretch/>
      </xdr:blipFill>
      <xdr:spPr>
        <a:xfrm>
          <a:off x="773206" y="56031"/>
          <a:ext cx="2227729" cy="119903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13</xdr:row>
      <xdr:rowOff>76200</xdr:rowOff>
    </xdr:from>
    <xdr:to>
      <xdr:col>2</xdr:col>
      <xdr:colOff>632460</xdr:colOff>
      <xdr:row>13</xdr:row>
      <xdr:rowOff>91440</xdr:rowOff>
    </xdr:to>
    <xdr:cxnSp macro="">
      <xdr:nvCxnSpPr>
        <xdr:cNvPr id="3" name="Line 4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CxnSpPr>
          <a:cxnSpLocks noChangeShapeType="1"/>
        </xdr:cNvCxnSpPr>
      </xdr:nvCxnSpPr>
      <xdr:spPr bwMode="auto">
        <a:xfrm flipV="1">
          <a:off x="15240" y="2752725"/>
          <a:ext cx="3741420" cy="15240"/>
        </a:xfrm>
        <a:prstGeom prst="line">
          <a:avLst/>
        </a:prstGeom>
        <a:noFill/>
        <a:ln w="76200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 editAs="oneCell">
    <xdr:from>
      <xdr:col>0</xdr:col>
      <xdr:colOff>773206</xdr:colOff>
      <xdr:row>0</xdr:row>
      <xdr:rowOff>56031</xdr:rowOff>
    </xdr:from>
    <xdr:to>
      <xdr:col>1</xdr:col>
      <xdr:colOff>1400735</xdr:colOff>
      <xdr:row>6</xdr:row>
      <xdr:rowOff>54920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6883"/>
        <a:stretch/>
      </xdr:blipFill>
      <xdr:spPr>
        <a:xfrm>
          <a:off x="773206" y="56031"/>
          <a:ext cx="2227729" cy="119903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13</xdr:row>
      <xdr:rowOff>76200</xdr:rowOff>
    </xdr:from>
    <xdr:to>
      <xdr:col>2</xdr:col>
      <xdr:colOff>632460</xdr:colOff>
      <xdr:row>13</xdr:row>
      <xdr:rowOff>91440</xdr:rowOff>
    </xdr:to>
    <xdr:cxnSp macro="">
      <xdr:nvCxnSpPr>
        <xdr:cNvPr id="2" name="Line 4">
          <a:extLst>
            <a:ext uri="{FF2B5EF4-FFF2-40B4-BE49-F238E27FC236}">
              <a16:creationId xmlns:a16="http://schemas.microsoft.com/office/drawing/2014/main" id="{D956AA1A-2981-4846-B428-AF26DAC19FDD}"/>
            </a:ext>
          </a:extLst>
        </xdr:cNvPr>
        <xdr:cNvCxnSpPr>
          <a:cxnSpLocks noChangeShapeType="1"/>
        </xdr:cNvCxnSpPr>
      </xdr:nvCxnSpPr>
      <xdr:spPr bwMode="auto">
        <a:xfrm flipV="1">
          <a:off x="15240" y="2781300"/>
          <a:ext cx="3741420" cy="15240"/>
        </a:xfrm>
        <a:prstGeom prst="line">
          <a:avLst/>
        </a:prstGeom>
        <a:noFill/>
        <a:ln w="76200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 editAs="oneCell">
    <xdr:from>
      <xdr:col>0</xdr:col>
      <xdr:colOff>773206</xdr:colOff>
      <xdr:row>0</xdr:row>
      <xdr:rowOff>56031</xdr:rowOff>
    </xdr:from>
    <xdr:to>
      <xdr:col>1</xdr:col>
      <xdr:colOff>1400735</xdr:colOff>
      <xdr:row>6</xdr:row>
      <xdr:rowOff>54920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FA8E40F-F31A-4E76-85FD-4CAD04E4534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6883"/>
        <a:stretch/>
      </xdr:blipFill>
      <xdr:spPr>
        <a:xfrm>
          <a:off x="773206" y="56031"/>
          <a:ext cx="2227729" cy="119903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13</xdr:row>
      <xdr:rowOff>76200</xdr:rowOff>
    </xdr:from>
    <xdr:to>
      <xdr:col>2</xdr:col>
      <xdr:colOff>632460</xdr:colOff>
      <xdr:row>13</xdr:row>
      <xdr:rowOff>91440</xdr:rowOff>
    </xdr:to>
    <xdr:cxnSp macro="">
      <xdr:nvCxnSpPr>
        <xdr:cNvPr id="2" name="Line 4">
          <a:extLst>
            <a:ext uri="{FF2B5EF4-FFF2-40B4-BE49-F238E27FC236}">
              <a16:creationId xmlns:a16="http://schemas.microsoft.com/office/drawing/2014/main" id="{ED04C6EF-3514-4C40-9C40-CE693598D405}"/>
            </a:ext>
          </a:extLst>
        </xdr:cNvPr>
        <xdr:cNvCxnSpPr>
          <a:cxnSpLocks noChangeShapeType="1"/>
        </xdr:cNvCxnSpPr>
      </xdr:nvCxnSpPr>
      <xdr:spPr bwMode="auto">
        <a:xfrm flipV="1">
          <a:off x="15240" y="2781300"/>
          <a:ext cx="3741420" cy="15240"/>
        </a:xfrm>
        <a:prstGeom prst="line">
          <a:avLst/>
        </a:prstGeom>
        <a:noFill/>
        <a:ln w="76200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 editAs="oneCell">
    <xdr:from>
      <xdr:col>0</xdr:col>
      <xdr:colOff>773206</xdr:colOff>
      <xdr:row>0</xdr:row>
      <xdr:rowOff>56031</xdr:rowOff>
    </xdr:from>
    <xdr:to>
      <xdr:col>1</xdr:col>
      <xdr:colOff>1400735</xdr:colOff>
      <xdr:row>6</xdr:row>
      <xdr:rowOff>54920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685861E3-DAC2-4203-B642-E0D4CE48B95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6883"/>
        <a:stretch/>
      </xdr:blipFill>
      <xdr:spPr>
        <a:xfrm>
          <a:off x="773206" y="56031"/>
          <a:ext cx="2227729" cy="119903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13</xdr:row>
      <xdr:rowOff>76200</xdr:rowOff>
    </xdr:from>
    <xdr:to>
      <xdr:col>2</xdr:col>
      <xdr:colOff>632460</xdr:colOff>
      <xdr:row>13</xdr:row>
      <xdr:rowOff>91440</xdr:rowOff>
    </xdr:to>
    <xdr:cxnSp macro="">
      <xdr:nvCxnSpPr>
        <xdr:cNvPr id="2" name="Line 4">
          <a:extLst>
            <a:ext uri="{FF2B5EF4-FFF2-40B4-BE49-F238E27FC236}">
              <a16:creationId xmlns:a16="http://schemas.microsoft.com/office/drawing/2014/main" id="{4ECFA823-01B6-4F78-ABBE-5B4F4989549D}"/>
            </a:ext>
          </a:extLst>
        </xdr:cNvPr>
        <xdr:cNvCxnSpPr>
          <a:cxnSpLocks noChangeShapeType="1"/>
        </xdr:cNvCxnSpPr>
      </xdr:nvCxnSpPr>
      <xdr:spPr bwMode="auto">
        <a:xfrm flipV="1">
          <a:off x="15240" y="2781300"/>
          <a:ext cx="3741420" cy="15240"/>
        </a:xfrm>
        <a:prstGeom prst="line">
          <a:avLst/>
        </a:prstGeom>
        <a:noFill/>
        <a:ln w="76200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 editAs="oneCell">
    <xdr:from>
      <xdr:col>0</xdr:col>
      <xdr:colOff>773206</xdr:colOff>
      <xdr:row>0</xdr:row>
      <xdr:rowOff>56031</xdr:rowOff>
    </xdr:from>
    <xdr:to>
      <xdr:col>1</xdr:col>
      <xdr:colOff>1400735</xdr:colOff>
      <xdr:row>6</xdr:row>
      <xdr:rowOff>54920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D9E4F61-E06F-44BD-A4E0-D17603A051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6883"/>
        <a:stretch/>
      </xdr:blipFill>
      <xdr:spPr>
        <a:xfrm>
          <a:off x="773206" y="56031"/>
          <a:ext cx="2227729" cy="119903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13</xdr:row>
      <xdr:rowOff>76200</xdr:rowOff>
    </xdr:from>
    <xdr:to>
      <xdr:col>2</xdr:col>
      <xdr:colOff>632460</xdr:colOff>
      <xdr:row>13</xdr:row>
      <xdr:rowOff>91440</xdr:rowOff>
    </xdr:to>
    <xdr:cxnSp macro="">
      <xdr:nvCxnSpPr>
        <xdr:cNvPr id="2" name="Line 4">
          <a:extLst>
            <a:ext uri="{FF2B5EF4-FFF2-40B4-BE49-F238E27FC236}">
              <a16:creationId xmlns:a16="http://schemas.microsoft.com/office/drawing/2014/main" id="{3C5BE350-F860-4D90-9BB7-BA9DBA116037}"/>
            </a:ext>
          </a:extLst>
        </xdr:cNvPr>
        <xdr:cNvCxnSpPr>
          <a:cxnSpLocks noChangeShapeType="1"/>
        </xdr:cNvCxnSpPr>
      </xdr:nvCxnSpPr>
      <xdr:spPr bwMode="auto">
        <a:xfrm flipV="1">
          <a:off x="15240" y="2781300"/>
          <a:ext cx="3741420" cy="15240"/>
        </a:xfrm>
        <a:prstGeom prst="line">
          <a:avLst/>
        </a:prstGeom>
        <a:noFill/>
        <a:ln w="76200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 editAs="oneCell">
    <xdr:from>
      <xdr:col>0</xdr:col>
      <xdr:colOff>773206</xdr:colOff>
      <xdr:row>0</xdr:row>
      <xdr:rowOff>56031</xdr:rowOff>
    </xdr:from>
    <xdr:to>
      <xdr:col>1</xdr:col>
      <xdr:colOff>1400735</xdr:colOff>
      <xdr:row>6</xdr:row>
      <xdr:rowOff>54920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F3D2C51D-2552-4F81-9B0C-0A173902BC0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6883"/>
        <a:stretch/>
      </xdr:blipFill>
      <xdr:spPr>
        <a:xfrm>
          <a:off x="773206" y="56031"/>
          <a:ext cx="2227729" cy="119903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13</xdr:row>
      <xdr:rowOff>76200</xdr:rowOff>
    </xdr:from>
    <xdr:to>
      <xdr:col>2</xdr:col>
      <xdr:colOff>632460</xdr:colOff>
      <xdr:row>13</xdr:row>
      <xdr:rowOff>91440</xdr:rowOff>
    </xdr:to>
    <xdr:cxnSp macro="">
      <xdr:nvCxnSpPr>
        <xdr:cNvPr id="3" name="Line 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CxnSpPr>
          <a:cxnSpLocks noChangeShapeType="1"/>
        </xdr:cNvCxnSpPr>
      </xdr:nvCxnSpPr>
      <xdr:spPr bwMode="auto">
        <a:xfrm flipV="1">
          <a:off x="15240" y="2752725"/>
          <a:ext cx="3741420" cy="15240"/>
        </a:xfrm>
        <a:prstGeom prst="line">
          <a:avLst/>
        </a:prstGeom>
        <a:noFill/>
        <a:ln w="76200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 editAs="oneCell">
    <xdr:from>
      <xdr:col>0</xdr:col>
      <xdr:colOff>773206</xdr:colOff>
      <xdr:row>0</xdr:row>
      <xdr:rowOff>56031</xdr:rowOff>
    </xdr:from>
    <xdr:to>
      <xdr:col>1</xdr:col>
      <xdr:colOff>1400735</xdr:colOff>
      <xdr:row>6</xdr:row>
      <xdr:rowOff>54920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6883"/>
        <a:stretch/>
      </xdr:blipFill>
      <xdr:spPr>
        <a:xfrm>
          <a:off x="773206" y="56031"/>
          <a:ext cx="2227729" cy="11990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73"/>
  <sheetViews>
    <sheetView zoomScaleNormal="100" workbookViewId="0"/>
  </sheetViews>
  <sheetFormatPr baseColWidth="10" defaultColWidth="8.85546875" defaultRowHeight="15" x14ac:dyDescent="0.25"/>
  <cols>
    <col min="1" max="1" width="24" customWidth="1"/>
    <col min="2" max="2" width="22.85546875" customWidth="1"/>
    <col min="3" max="3" width="13.7109375" customWidth="1"/>
    <col min="4" max="4" width="0.85546875" customWidth="1"/>
    <col min="5" max="5" width="18.7109375" customWidth="1"/>
    <col min="6" max="6" width="15.7109375" customWidth="1"/>
    <col min="7" max="7" width="13.7109375" customWidth="1"/>
    <col min="10" max="10" width="12.85546875" bestFit="1" customWidth="1"/>
  </cols>
  <sheetData>
    <row r="1" spans="1:9" x14ac:dyDescent="0.25">
      <c r="A1" s="65"/>
      <c r="B1" s="65"/>
      <c r="C1" s="65"/>
    </row>
    <row r="2" spans="1:9" x14ac:dyDescent="0.25">
      <c r="A2" s="65"/>
      <c r="B2" s="65"/>
      <c r="C2" s="65"/>
    </row>
    <row r="3" spans="1:9" x14ac:dyDescent="0.25">
      <c r="A3" s="65"/>
      <c r="B3" s="65"/>
      <c r="C3" s="65"/>
    </row>
    <row r="4" spans="1:9" ht="15.75" thickBot="1" x14ac:dyDescent="0.3">
      <c r="A4" s="65"/>
      <c r="B4" s="65"/>
      <c r="C4" s="65"/>
    </row>
    <row r="5" spans="1:9" x14ac:dyDescent="0.25">
      <c r="A5" s="65"/>
      <c r="B5" s="65"/>
      <c r="C5" s="65"/>
      <c r="E5" s="66"/>
      <c r="F5" s="67"/>
      <c r="G5" s="68"/>
    </row>
    <row r="6" spans="1:9" ht="18.75" x14ac:dyDescent="0.3">
      <c r="A6" s="65"/>
      <c r="B6" s="65"/>
      <c r="C6" s="65"/>
      <c r="E6" s="137" t="s">
        <v>120</v>
      </c>
      <c r="F6" s="130"/>
      <c r="G6" s="70"/>
    </row>
    <row r="7" spans="1:9" ht="18" x14ac:dyDescent="0.25">
      <c r="A7" s="65"/>
      <c r="B7" s="65"/>
      <c r="C7" s="65"/>
      <c r="E7" s="71"/>
      <c r="F7" s="72"/>
      <c r="G7" s="73"/>
      <c r="I7" s="46"/>
    </row>
    <row r="8" spans="1:9" ht="18" x14ac:dyDescent="0.25">
      <c r="A8" s="74" t="s">
        <v>0</v>
      </c>
      <c r="B8" s="65"/>
      <c r="C8" s="65"/>
      <c r="E8" s="69"/>
      <c r="F8" s="75" t="s">
        <v>121</v>
      </c>
      <c r="G8" s="70"/>
      <c r="I8" s="46"/>
    </row>
    <row r="9" spans="1:9" ht="18" x14ac:dyDescent="0.25">
      <c r="A9" s="74" t="s">
        <v>101</v>
      </c>
      <c r="B9" s="65"/>
      <c r="C9" s="65"/>
      <c r="E9" s="71"/>
      <c r="F9" s="76"/>
      <c r="G9" s="70"/>
      <c r="I9" s="46"/>
    </row>
    <row r="10" spans="1:9" ht="18" x14ac:dyDescent="0.25">
      <c r="A10" s="74"/>
      <c r="B10" s="65"/>
      <c r="C10" s="65"/>
      <c r="E10" s="69"/>
      <c r="F10" s="75" t="s">
        <v>122</v>
      </c>
      <c r="G10" s="70"/>
    </row>
    <row r="11" spans="1:9" ht="16.5" thickBot="1" x14ac:dyDescent="0.3">
      <c r="A11" s="77" t="s">
        <v>1</v>
      </c>
      <c r="B11" s="65"/>
      <c r="C11" s="65"/>
      <c r="E11" s="78"/>
      <c r="F11" s="79"/>
      <c r="G11" s="80"/>
    </row>
    <row r="12" spans="1:9" x14ac:dyDescent="0.25">
      <c r="A12" s="77" t="s">
        <v>102</v>
      </c>
      <c r="B12" s="65"/>
      <c r="C12" s="65"/>
      <c r="E12" s="46"/>
      <c r="F12" s="46"/>
      <c r="G12" s="46"/>
    </row>
    <row r="13" spans="1:9" x14ac:dyDescent="0.25">
      <c r="A13" s="77" t="s">
        <v>103</v>
      </c>
      <c r="B13" s="65"/>
      <c r="C13" s="65"/>
      <c r="E13" s="46"/>
      <c r="F13" s="46"/>
      <c r="G13" s="46"/>
    </row>
    <row r="14" spans="1:9" x14ac:dyDescent="0.25">
      <c r="A14" s="65"/>
      <c r="B14" s="65"/>
      <c r="C14" s="65"/>
      <c r="E14" s="46"/>
      <c r="F14" s="46"/>
      <c r="G14" s="46"/>
    </row>
    <row r="15" spans="1:9" x14ac:dyDescent="0.25">
      <c r="E15" s="45"/>
      <c r="F15" s="46"/>
      <c r="G15" s="46"/>
    </row>
    <row r="16" spans="1:9" x14ac:dyDescent="0.25">
      <c r="A16" s="77" t="s">
        <v>105</v>
      </c>
    </row>
    <row r="20" spans="1:9" x14ac:dyDescent="0.25">
      <c r="A20" s="1" t="s">
        <v>2</v>
      </c>
      <c r="E20" s="1" t="s">
        <v>3</v>
      </c>
      <c r="F20" s="1" t="s">
        <v>4</v>
      </c>
      <c r="G20" s="1" t="s">
        <v>5</v>
      </c>
    </row>
    <row r="21" spans="1:9" x14ac:dyDescent="0.25">
      <c r="A21" s="2" t="s">
        <v>151</v>
      </c>
      <c r="E21" s="1" t="s">
        <v>6</v>
      </c>
      <c r="F21" s="3">
        <v>44747</v>
      </c>
      <c r="G21" s="4" t="s">
        <v>7</v>
      </c>
    </row>
    <row r="22" spans="1:9" x14ac:dyDescent="0.25">
      <c r="A22" s="5" t="s">
        <v>8</v>
      </c>
    </row>
    <row r="23" spans="1:9" x14ac:dyDescent="0.25">
      <c r="A23" s="6"/>
    </row>
    <row r="24" spans="1:9" ht="15.75" x14ac:dyDescent="0.25">
      <c r="A24" s="140" t="s">
        <v>9</v>
      </c>
      <c r="B24" s="141"/>
      <c r="C24" s="7" t="s">
        <v>10</v>
      </c>
      <c r="D24" s="140" t="s">
        <v>11</v>
      </c>
      <c r="E24" s="141"/>
      <c r="F24" s="8" t="s">
        <v>12</v>
      </c>
      <c r="G24" s="9" t="s">
        <v>13</v>
      </c>
    </row>
    <row r="25" spans="1:9" x14ac:dyDescent="0.25">
      <c r="A25" s="10"/>
      <c r="B25" s="11"/>
      <c r="C25" s="12"/>
      <c r="D25" s="139"/>
      <c r="E25" s="139"/>
      <c r="F25" s="12"/>
      <c r="G25" s="13"/>
    </row>
    <row r="26" spans="1:9" x14ac:dyDescent="0.25">
      <c r="A26" s="10" t="s">
        <v>61</v>
      </c>
      <c r="B26" s="11"/>
      <c r="C26" s="12"/>
      <c r="D26" s="142"/>
      <c r="E26" s="142"/>
      <c r="F26" s="12"/>
      <c r="G26" s="13"/>
    </row>
    <row r="27" spans="1:9" x14ac:dyDescent="0.25">
      <c r="A27" s="10"/>
      <c r="B27" s="14"/>
      <c r="C27" s="12"/>
      <c r="D27" s="142"/>
      <c r="E27" s="142"/>
      <c r="F27" s="12"/>
      <c r="G27" s="13"/>
    </row>
    <row r="28" spans="1:9" s="46" customFormat="1" x14ac:dyDescent="0.25">
      <c r="A28" s="53" t="s">
        <v>32</v>
      </c>
      <c r="B28" s="14"/>
      <c r="C28" s="12"/>
      <c r="D28" s="58"/>
      <c r="E28" s="58"/>
      <c r="F28" s="12"/>
      <c r="G28" s="13"/>
    </row>
    <row r="29" spans="1:9" x14ac:dyDescent="0.25">
      <c r="A29" s="51" t="s">
        <v>33</v>
      </c>
      <c r="B29" s="19"/>
      <c r="C29" s="16"/>
      <c r="D29" s="138"/>
      <c r="E29" s="138"/>
      <c r="F29" s="17"/>
      <c r="G29" s="18"/>
    </row>
    <row r="30" spans="1:9" s="46" customFormat="1" ht="14.45" customHeight="1" x14ac:dyDescent="0.25">
      <c r="A30" s="51" t="s">
        <v>37</v>
      </c>
      <c r="B30" s="47"/>
      <c r="C30" s="48"/>
      <c r="D30" s="138"/>
      <c r="E30" s="138"/>
      <c r="F30" s="54"/>
      <c r="G30" s="49"/>
      <c r="I30" s="56"/>
    </row>
    <row r="31" spans="1:9" s="46" customFormat="1" ht="14.45" customHeight="1" x14ac:dyDescent="0.25">
      <c r="A31" s="51" t="s">
        <v>35</v>
      </c>
      <c r="B31" s="50"/>
      <c r="C31" s="48"/>
      <c r="D31" s="138"/>
      <c r="E31" s="138"/>
      <c r="F31" s="54"/>
      <c r="G31" s="49"/>
    </row>
    <row r="32" spans="1:9" s="46" customFormat="1" ht="14.45" customHeight="1" x14ac:dyDescent="0.25">
      <c r="A32" s="51" t="s">
        <v>36</v>
      </c>
      <c r="B32" s="50"/>
      <c r="C32" s="48"/>
      <c r="D32" s="138"/>
      <c r="E32" s="138"/>
      <c r="F32" s="54"/>
      <c r="G32" s="49"/>
    </row>
    <row r="33" spans="1:10" s="46" customFormat="1" x14ac:dyDescent="0.25">
      <c r="A33" s="97" t="s">
        <v>34</v>
      </c>
      <c r="B33" s="50"/>
      <c r="C33" s="48"/>
      <c r="D33" s="138"/>
      <c r="E33" s="138"/>
      <c r="F33" s="54"/>
      <c r="G33" s="49"/>
      <c r="I33" s="56"/>
    </row>
    <row r="34" spans="1:10" x14ac:dyDescent="0.25">
      <c r="A34" s="51" t="s">
        <v>31</v>
      </c>
      <c r="B34" s="21"/>
      <c r="C34" s="48">
        <v>1</v>
      </c>
      <c r="D34" s="138">
        <v>6850</v>
      </c>
      <c r="E34" s="138"/>
      <c r="F34" s="54">
        <f>C34*D34</f>
        <v>6850</v>
      </c>
      <c r="G34" s="49" t="s">
        <v>14</v>
      </c>
    </row>
    <row r="35" spans="1:10" s="46" customFormat="1" x14ac:dyDescent="0.25">
      <c r="A35" s="51" t="s">
        <v>53</v>
      </c>
      <c r="B35" s="50"/>
      <c r="C35" s="48">
        <v>1</v>
      </c>
      <c r="D35" s="138">
        <v>150</v>
      </c>
      <c r="E35" s="138"/>
      <c r="F35" s="52">
        <f>C35*D35</f>
        <v>150</v>
      </c>
      <c r="G35" s="49" t="s">
        <v>14</v>
      </c>
    </row>
    <row r="36" spans="1:10" s="65" customFormat="1" x14ac:dyDescent="0.25">
      <c r="A36" s="97" t="s">
        <v>62</v>
      </c>
      <c r="B36" s="76"/>
      <c r="C36" s="94">
        <v>6</v>
      </c>
      <c r="D36" s="138">
        <v>7.25</v>
      </c>
      <c r="E36" s="138"/>
      <c r="F36" s="100">
        <f t="shared" ref="F36" si="0">C36*D36</f>
        <v>43.5</v>
      </c>
      <c r="G36" s="95" t="s">
        <v>14</v>
      </c>
    </row>
    <row r="37" spans="1:10" x14ac:dyDescent="0.25">
      <c r="A37" s="51"/>
      <c r="B37" s="47"/>
      <c r="C37" s="48"/>
      <c r="D37" s="138"/>
      <c r="E37" s="138"/>
      <c r="F37" s="54"/>
      <c r="G37" s="49"/>
    </row>
    <row r="38" spans="1:10" x14ac:dyDescent="0.25">
      <c r="A38" s="53" t="s">
        <v>46</v>
      </c>
      <c r="B38" s="50"/>
      <c r="C38" s="48"/>
      <c r="D38" s="138"/>
      <c r="E38" s="138"/>
      <c r="F38" s="54"/>
      <c r="G38" s="49"/>
    </row>
    <row r="39" spans="1:10" s="46" customFormat="1" x14ac:dyDescent="0.25">
      <c r="A39" s="51" t="s">
        <v>52</v>
      </c>
      <c r="B39" s="50"/>
      <c r="C39" s="48">
        <v>1</v>
      </c>
      <c r="D39" s="138">
        <v>80</v>
      </c>
      <c r="E39" s="138"/>
      <c r="F39" s="54">
        <f>C39*D39</f>
        <v>80</v>
      </c>
      <c r="G39" s="49" t="s">
        <v>14</v>
      </c>
    </row>
    <row r="40" spans="1:10" s="46" customFormat="1" x14ac:dyDescent="0.25">
      <c r="A40" s="51" t="s">
        <v>43</v>
      </c>
      <c r="B40" s="50"/>
      <c r="C40" s="48">
        <v>2</v>
      </c>
      <c r="D40" s="138">
        <v>45</v>
      </c>
      <c r="E40" s="138"/>
      <c r="F40" s="54">
        <f>C40*D40</f>
        <v>90</v>
      </c>
      <c r="G40" s="49" t="s">
        <v>14</v>
      </c>
      <c r="J40" s="65"/>
    </row>
    <row r="41" spans="1:10" s="46" customFormat="1" ht="14.45" customHeight="1" x14ac:dyDescent="0.25">
      <c r="A41" s="51"/>
      <c r="B41" s="50"/>
      <c r="C41" s="48"/>
      <c r="D41" s="138"/>
      <c r="E41" s="138"/>
      <c r="F41" s="54"/>
      <c r="G41" s="49"/>
    </row>
    <row r="42" spans="1:10" s="60" customFormat="1" ht="14.45" customHeight="1" x14ac:dyDescent="0.25">
      <c r="A42" s="127" t="s">
        <v>59</v>
      </c>
      <c r="B42" s="63"/>
      <c r="C42" s="61"/>
      <c r="D42" s="58"/>
      <c r="E42" s="58"/>
      <c r="F42" s="64"/>
      <c r="G42" s="62"/>
    </row>
    <row r="43" spans="1:10" s="46" customFormat="1" x14ac:dyDescent="0.25">
      <c r="A43" s="127" t="s">
        <v>60</v>
      </c>
      <c r="B43" s="50"/>
      <c r="C43" s="48"/>
      <c r="D43" s="138"/>
      <c r="E43" s="138"/>
      <c r="F43" s="54"/>
      <c r="G43" s="49"/>
    </row>
    <row r="44" spans="1:10" s="65" customFormat="1" ht="14.45" customHeight="1" x14ac:dyDescent="0.25">
      <c r="A44" s="97"/>
      <c r="B44" s="96"/>
      <c r="C44" s="94"/>
      <c r="D44" s="138"/>
      <c r="E44" s="138"/>
      <c r="F44" s="100"/>
      <c r="G44" s="95"/>
    </row>
    <row r="45" spans="1:10" s="65" customFormat="1" x14ac:dyDescent="0.25">
      <c r="A45" s="99" t="s">
        <v>135</v>
      </c>
      <c r="B45" s="96"/>
      <c r="C45" s="94"/>
      <c r="D45" s="138"/>
      <c r="E45" s="138"/>
      <c r="F45" s="98"/>
      <c r="G45" s="95"/>
    </row>
    <row r="46" spans="1:10" s="65" customFormat="1" x14ac:dyDescent="0.25">
      <c r="A46" s="97" t="s">
        <v>44</v>
      </c>
      <c r="B46" s="96"/>
      <c r="C46" s="94">
        <v>1</v>
      </c>
      <c r="D46" s="138">
        <v>75</v>
      </c>
      <c r="E46" s="138"/>
      <c r="F46" s="100">
        <f>C46*D46</f>
        <v>75</v>
      </c>
      <c r="G46" s="95" t="s">
        <v>14</v>
      </c>
    </row>
    <row r="47" spans="1:10" s="65" customFormat="1" x14ac:dyDescent="0.25">
      <c r="A47" s="97" t="s">
        <v>48</v>
      </c>
      <c r="B47" s="96"/>
      <c r="C47" s="94">
        <v>1</v>
      </c>
      <c r="D47" s="138">
        <v>140</v>
      </c>
      <c r="E47" s="138"/>
      <c r="F47" s="98">
        <f t="shared" ref="F47:F49" si="1">C47*D47</f>
        <v>140</v>
      </c>
      <c r="G47" s="95" t="s">
        <v>14</v>
      </c>
    </row>
    <row r="48" spans="1:10" s="65" customFormat="1" x14ac:dyDescent="0.25">
      <c r="A48" s="97" t="s">
        <v>94</v>
      </c>
      <c r="B48" s="96"/>
      <c r="C48" s="94">
        <v>1</v>
      </c>
      <c r="D48" s="138">
        <v>142</v>
      </c>
      <c r="E48" s="138"/>
      <c r="F48" s="100">
        <f t="shared" si="1"/>
        <v>142</v>
      </c>
      <c r="G48" s="95" t="s">
        <v>14</v>
      </c>
    </row>
    <row r="49" spans="1:10" s="65" customFormat="1" x14ac:dyDescent="0.25">
      <c r="A49" s="97" t="s">
        <v>38</v>
      </c>
      <c r="B49" s="131"/>
      <c r="C49" s="132">
        <v>2</v>
      </c>
      <c r="D49" s="138">
        <v>65</v>
      </c>
      <c r="E49" s="138"/>
      <c r="F49" s="100">
        <f t="shared" si="1"/>
        <v>130</v>
      </c>
      <c r="G49" s="95" t="s">
        <v>14</v>
      </c>
    </row>
    <row r="50" spans="1:10" s="65" customFormat="1" x14ac:dyDescent="0.25">
      <c r="A50" s="97" t="s">
        <v>159</v>
      </c>
      <c r="B50" s="131"/>
      <c r="C50" s="132">
        <v>1</v>
      </c>
      <c r="D50" s="138">
        <v>445</v>
      </c>
      <c r="E50" s="138"/>
      <c r="F50" s="100">
        <f>C50*D50</f>
        <v>445</v>
      </c>
      <c r="G50" s="95" t="s">
        <v>14</v>
      </c>
    </row>
    <row r="51" spans="1:10" s="65" customFormat="1" ht="15.75" customHeight="1" x14ac:dyDescent="0.25">
      <c r="A51" s="97"/>
      <c r="B51" s="96"/>
      <c r="C51" s="94"/>
      <c r="D51" s="138"/>
      <c r="E51" s="138"/>
      <c r="F51" s="100"/>
      <c r="G51" s="95"/>
    </row>
    <row r="52" spans="1:10" s="65" customFormat="1" ht="15.75" customHeight="1" x14ac:dyDescent="0.25">
      <c r="A52" s="99" t="s">
        <v>76</v>
      </c>
      <c r="B52" s="96"/>
      <c r="C52" s="94"/>
      <c r="D52" s="138"/>
      <c r="E52" s="138"/>
      <c r="F52" s="98"/>
      <c r="G52" s="95"/>
    </row>
    <row r="53" spans="1:10" s="65" customFormat="1" ht="14.45" customHeight="1" x14ac:dyDescent="0.25">
      <c r="A53" s="97" t="s">
        <v>44</v>
      </c>
      <c r="B53" s="96"/>
      <c r="C53" s="94">
        <v>1</v>
      </c>
      <c r="D53" s="138">
        <v>75</v>
      </c>
      <c r="E53" s="138"/>
      <c r="F53" s="100">
        <f>C53*D53</f>
        <v>75</v>
      </c>
      <c r="G53" s="95" t="s">
        <v>14</v>
      </c>
    </row>
    <row r="54" spans="1:10" s="65" customFormat="1" x14ac:dyDescent="0.25">
      <c r="A54" s="97" t="s">
        <v>48</v>
      </c>
      <c r="B54" s="96"/>
      <c r="C54" s="94">
        <v>0</v>
      </c>
      <c r="D54" s="138">
        <v>140</v>
      </c>
      <c r="E54" s="138"/>
      <c r="F54" s="98">
        <f t="shared" ref="F54:F55" si="2">C54*D54</f>
        <v>0</v>
      </c>
      <c r="G54" s="95" t="s">
        <v>14</v>
      </c>
    </row>
    <row r="55" spans="1:10" s="65" customFormat="1" ht="14.45" customHeight="1" x14ac:dyDescent="0.25">
      <c r="A55" s="97" t="s">
        <v>38</v>
      </c>
      <c r="B55" s="131"/>
      <c r="C55" s="132">
        <v>1</v>
      </c>
      <c r="D55" s="138">
        <v>65</v>
      </c>
      <c r="E55" s="138"/>
      <c r="F55" s="100">
        <f t="shared" si="2"/>
        <v>65</v>
      </c>
      <c r="G55" s="95" t="s">
        <v>14</v>
      </c>
    </row>
    <row r="56" spans="1:10" s="65" customFormat="1" ht="15.75" customHeight="1" x14ac:dyDescent="0.25">
      <c r="A56" s="97"/>
      <c r="B56" s="96"/>
      <c r="C56" s="94"/>
      <c r="D56" s="138"/>
      <c r="E56" s="138"/>
      <c r="F56" s="100"/>
      <c r="G56" s="95"/>
    </row>
    <row r="57" spans="1:10" s="65" customFormat="1" x14ac:dyDescent="0.25">
      <c r="A57" s="99" t="s">
        <v>123</v>
      </c>
      <c r="B57" s="96"/>
      <c r="C57" s="94"/>
      <c r="D57" s="138"/>
      <c r="E57" s="138"/>
      <c r="F57" s="98"/>
      <c r="G57" s="95"/>
    </row>
    <row r="58" spans="1:10" s="65" customFormat="1" x14ac:dyDescent="0.25">
      <c r="A58" s="97" t="s">
        <v>44</v>
      </c>
      <c r="B58" s="96"/>
      <c r="C58" s="94">
        <v>1</v>
      </c>
      <c r="D58" s="138">
        <v>75</v>
      </c>
      <c r="E58" s="138"/>
      <c r="F58" s="100">
        <f>C58*D58</f>
        <v>75</v>
      </c>
      <c r="G58" s="95" t="s">
        <v>14</v>
      </c>
    </row>
    <row r="59" spans="1:10" s="65" customFormat="1" x14ac:dyDescent="0.25">
      <c r="A59" s="97" t="s">
        <v>48</v>
      </c>
      <c r="B59" s="96"/>
      <c r="C59" s="94">
        <v>1</v>
      </c>
      <c r="D59" s="138">
        <v>140</v>
      </c>
      <c r="E59" s="138"/>
      <c r="F59" s="98">
        <f t="shared" ref="F59:F60" si="3">C59*D59</f>
        <v>140</v>
      </c>
      <c r="G59" s="95" t="s">
        <v>14</v>
      </c>
    </row>
    <row r="60" spans="1:10" s="65" customFormat="1" x14ac:dyDescent="0.25">
      <c r="A60" s="97" t="s">
        <v>38</v>
      </c>
      <c r="B60" s="131"/>
      <c r="C60" s="132">
        <v>2</v>
      </c>
      <c r="D60" s="138">
        <v>65</v>
      </c>
      <c r="E60" s="138"/>
      <c r="F60" s="100">
        <f t="shared" si="3"/>
        <v>130</v>
      </c>
      <c r="G60" s="95" t="s">
        <v>14</v>
      </c>
    </row>
    <row r="61" spans="1:10" s="65" customFormat="1" ht="14.45" customHeight="1" x14ac:dyDescent="0.25">
      <c r="A61" s="97"/>
      <c r="B61" s="96"/>
      <c r="C61" s="132"/>
      <c r="D61" s="138"/>
      <c r="E61" s="138"/>
      <c r="F61" s="100"/>
      <c r="G61" s="95"/>
    </row>
    <row r="62" spans="1:10" s="65" customFormat="1" x14ac:dyDescent="0.25">
      <c r="A62" s="97"/>
      <c r="B62" s="96"/>
      <c r="C62" s="94"/>
      <c r="D62" s="138"/>
      <c r="E62" s="138"/>
      <c r="F62" s="100"/>
      <c r="G62" s="95"/>
    </row>
    <row r="63" spans="1:10" ht="16.5" x14ac:dyDescent="0.35">
      <c r="A63" s="51"/>
      <c r="B63" s="47"/>
      <c r="C63" s="55" t="s">
        <v>22</v>
      </c>
      <c r="D63" s="138"/>
      <c r="E63" s="138"/>
      <c r="F63" s="55">
        <f>SUM(F27:F62)</f>
        <v>8630.5</v>
      </c>
      <c r="G63" s="57" t="s">
        <v>14</v>
      </c>
      <c r="I63" s="65"/>
      <c r="J63" s="65"/>
    </row>
    <row r="64" spans="1:10" x14ac:dyDescent="0.25">
      <c r="A64" s="22"/>
      <c r="B64" s="23"/>
      <c r="C64" s="24"/>
      <c r="D64" s="143"/>
      <c r="E64" s="143"/>
      <c r="F64" s="25"/>
      <c r="G64" s="26"/>
      <c r="I64" s="65"/>
      <c r="J64" s="65"/>
    </row>
    <row r="65" spans="1:10" x14ac:dyDescent="0.25">
      <c r="B65" s="27"/>
      <c r="D65" s="144"/>
      <c r="E65" s="144"/>
      <c r="I65" s="65"/>
      <c r="J65" s="65"/>
    </row>
    <row r="66" spans="1:10" ht="15.75" x14ac:dyDescent="0.25">
      <c r="A66" s="28" t="s">
        <v>15</v>
      </c>
      <c r="B66" s="29" t="s">
        <v>16</v>
      </c>
      <c r="C66" s="28" t="s">
        <v>13</v>
      </c>
      <c r="D66" s="27"/>
      <c r="E66" s="30"/>
      <c r="F66" s="31"/>
      <c r="G66" s="32"/>
      <c r="I66" s="65"/>
      <c r="J66" s="65"/>
    </row>
    <row r="67" spans="1:10" ht="16.5" x14ac:dyDescent="0.35">
      <c r="A67" s="33"/>
      <c r="B67" s="34"/>
      <c r="C67" s="35"/>
      <c r="D67" s="36"/>
      <c r="E67" s="37" t="s">
        <v>17</v>
      </c>
      <c r="F67" s="38"/>
      <c r="G67" s="39"/>
      <c r="I67" s="65"/>
      <c r="J67" s="65"/>
    </row>
    <row r="68" spans="1:10" x14ac:dyDescent="0.25">
      <c r="A68" s="40"/>
      <c r="B68" s="41"/>
      <c r="C68" s="42"/>
      <c r="D68" s="36"/>
      <c r="E68" s="40"/>
      <c r="F68" s="43"/>
      <c r="G68" s="42"/>
      <c r="I68" s="65"/>
      <c r="J68" s="65"/>
    </row>
    <row r="69" spans="1:10" x14ac:dyDescent="0.25">
      <c r="D69" s="27"/>
    </row>
    <row r="71" spans="1:10" x14ac:dyDescent="0.25">
      <c r="A71" s="44" t="s">
        <v>18</v>
      </c>
      <c r="C71" t="s">
        <v>19</v>
      </c>
      <c r="F71" s="44" t="s">
        <v>20</v>
      </c>
    </row>
    <row r="73" spans="1:10" x14ac:dyDescent="0.25">
      <c r="C73" t="s">
        <v>21</v>
      </c>
    </row>
  </sheetData>
  <mergeCells count="41">
    <mergeCell ref="D30:E30"/>
    <mergeCell ref="D32:E32"/>
    <mergeCell ref="D41:E41"/>
    <mergeCell ref="D31:E31"/>
    <mergeCell ref="D43:E43"/>
    <mergeCell ref="D34:E34"/>
    <mergeCell ref="D35:E35"/>
    <mergeCell ref="D36:E36"/>
    <mergeCell ref="D37:E37"/>
    <mergeCell ref="D38:E38"/>
    <mergeCell ref="D39:E39"/>
    <mergeCell ref="D33:E33"/>
    <mergeCell ref="D64:E64"/>
    <mergeCell ref="D65:E65"/>
    <mergeCell ref="D40:E40"/>
    <mergeCell ref="D63:E63"/>
    <mergeCell ref="D49:E49"/>
    <mergeCell ref="D44:E44"/>
    <mergeCell ref="D47:E47"/>
    <mergeCell ref="D51:E51"/>
    <mergeCell ref="D62:E62"/>
    <mergeCell ref="D54:E54"/>
    <mergeCell ref="D58:E58"/>
    <mergeCell ref="D52:E52"/>
    <mergeCell ref="D56:E56"/>
    <mergeCell ref="D59:E59"/>
    <mergeCell ref="D46:E46"/>
    <mergeCell ref="D45:E45"/>
    <mergeCell ref="D29:E29"/>
    <mergeCell ref="A24:B24"/>
    <mergeCell ref="D24:E24"/>
    <mergeCell ref="D25:E25"/>
    <mergeCell ref="D27:E27"/>
    <mergeCell ref="D26:E26"/>
    <mergeCell ref="D48:E48"/>
    <mergeCell ref="D53:E53"/>
    <mergeCell ref="D60:E60"/>
    <mergeCell ref="D61:E61"/>
    <mergeCell ref="D50:E50"/>
    <mergeCell ref="D57:E57"/>
    <mergeCell ref="D55:E55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68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73"/>
  <sheetViews>
    <sheetView zoomScaleNormal="100" workbookViewId="0"/>
  </sheetViews>
  <sheetFormatPr baseColWidth="10" defaultColWidth="8.85546875" defaultRowHeight="15" x14ac:dyDescent="0.25"/>
  <cols>
    <col min="1" max="1" width="24" customWidth="1"/>
    <col min="2" max="2" width="22.85546875" customWidth="1"/>
    <col min="3" max="3" width="13.7109375" customWidth="1"/>
    <col min="4" max="4" width="0.85546875" customWidth="1"/>
    <col min="5" max="5" width="18.7109375" customWidth="1"/>
    <col min="6" max="6" width="15.7109375" customWidth="1"/>
    <col min="7" max="7" width="13.7109375" customWidth="1"/>
    <col min="9" max="9" width="8.85546875" style="65"/>
    <col min="10" max="10" width="12.85546875" style="65" bestFit="1" customWidth="1"/>
    <col min="11" max="12" width="8.85546875" style="65"/>
  </cols>
  <sheetData>
    <row r="1" spans="1:7" x14ac:dyDescent="0.25">
      <c r="A1" s="65"/>
      <c r="B1" s="65"/>
      <c r="C1" s="65"/>
    </row>
    <row r="2" spans="1:7" x14ac:dyDescent="0.25">
      <c r="A2" s="65"/>
      <c r="B2" s="65"/>
      <c r="C2" s="65"/>
    </row>
    <row r="3" spans="1:7" x14ac:dyDescent="0.25">
      <c r="A3" s="65"/>
      <c r="B3" s="65"/>
      <c r="C3" s="65"/>
    </row>
    <row r="4" spans="1:7" ht="15.75" thickBot="1" x14ac:dyDescent="0.3">
      <c r="A4" s="65"/>
      <c r="B4" s="65"/>
      <c r="C4" s="65"/>
    </row>
    <row r="5" spans="1:7" x14ac:dyDescent="0.25">
      <c r="A5" s="65"/>
      <c r="B5" s="65"/>
      <c r="C5" s="65"/>
      <c r="E5" s="66"/>
      <c r="F5" s="67"/>
      <c r="G5" s="68"/>
    </row>
    <row r="6" spans="1:7" ht="18.75" x14ac:dyDescent="0.3">
      <c r="A6" s="65"/>
      <c r="B6" s="65"/>
      <c r="C6" s="65"/>
      <c r="E6" s="137" t="s">
        <v>120</v>
      </c>
      <c r="F6" s="130"/>
      <c r="G6" s="70"/>
    </row>
    <row r="7" spans="1:7" ht="18" x14ac:dyDescent="0.25">
      <c r="A7" s="65"/>
      <c r="B7" s="65"/>
      <c r="C7" s="65"/>
      <c r="E7" s="71"/>
      <c r="F7" s="72"/>
      <c r="G7" s="73"/>
    </row>
    <row r="8" spans="1:7" ht="18" x14ac:dyDescent="0.25">
      <c r="A8" s="74" t="s">
        <v>0</v>
      </c>
      <c r="B8" s="65"/>
      <c r="C8" s="65"/>
      <c r="E8" s="69"/>
      <c r="F8" s="75" t="s">
        <v>121</v>
      </c>
      <c r="G8" s="70"/>
    </row>
    <row r="9" spans="1:7" ht="18" x14ac:dyDescent="0.25">
      <c r="A9" s="74" t="s">
        <v>101</v>
      </c>
      <c r="B9" s="65"/>
      <c r="C9" s="65"/>
      <c r="E9" s="71"/>
      <c r="F9" s="76"/>
      <c r="G9" s="70"/>
    </row>
    <row r="10" spans="1:7" ht="18" x14ac:dyDescent="0.25">
      <c r="A10" s="74"/>
      <c r="B10" s="65"/>
      <c r="C10" s="65"/>
      <c r="E10" s="69"/>
      <c r="F10" s="75" t="s">
        <v>122</v>
      </c>
      <c r="G10" s="70"/>
    </row>
    <row r="11" spans="1:7" ht="16.5" thickBot="1" x14ac:dyDescent="0.3">
      <c r="A11" s="77" t="s">
        <v>1</v>
      </c>
      <c r="B11" s="65"/>
      <c r="C11" s="65"/>
      <c r="E11" s="78"/>
      <c r="F11" s="79"/>
      <c r="G11" s="80"/>
    </row>
    <row r="12" spans="1:7" x14ac:dyDescent="0.25">
      <c r="A12" s="77" t="s">
        <v>102</v>
      </c>
      <c r="B12" s="65"/>
      <c r="C12" s="65"/>
      <c r="E12" s="65"/>
      <c r="F12" s="65"/>
      <c r="G12" s="65"/>
    </row>
    <row r="13" spans="1:7" x14ac:dyDescent="0.25">
      <c r="A13" s="77" t="s">
        <v>103</v>
      </c>
      <c r="B13" s="65"/>
      <c r="C13" s="65"/>
      <c r="E13" s="65"/>
      <c r="F13" s="65"/>
      <c r="G13" s="65"/>
    </row>
    <row r="14" spans="1:7" x14ac:dyDescent="0.25">
      <c r="A14" s="65"/>
      <c r="B14" s="65"/>
      <c r="C14" s="65"/>
      <c r="E14" s="65"/>
      <c r="F14" s="65"/>
      <c r="G14" s="65"/>
    </row>
    <row r="15" spans="1:7" x14ac:dyDescent="0.25">
      <c r="E15" s="124"/>
      <c r="F15" s="65"/>
      <c r="G15" s="65"/>
    </row>
    <row r="16" spans="1:7" x14ac:dyDescent="0.25">
      <c r="E16" s="65"/>
      <c r="F16" s="65"/>
      <c r="G16" s="65"/>
    </row>
    <row r="17" spans="1:12" x14ac:dyDescent="0.25">
      <c r="E17" s="65"/>
      <c r="F17" s="65"/>
      <c r="G17" s="65"/>
    </row>
    <row r="18" spans="1:12" x14ac:dyDescent="0.25">
      <c r="E18" s="65"/>
      <c r="F18" s="65"/>
      <c r="G18" s="65"/>
    </row>
    <row r="19" spans="1:12" x14ac:dyDescent="0.25">
      <c r="E19" s="65"/>
      <c r="F19" s="65"/>
      <c r="G19" s="65"/>
    </row>
    <row r="20" spans="1:12" x14ac:dyDescent="0.25">
      <c r="A20" s="1" t="s">
        <v>2</v>
      </c>
      <c r="B20" s="46"/>
      <c r="C20" s="46"/>
      <c r="D20" s="46"/>
      <c r="E20" s="81" t="s">
        <v>3</v>
      </c>
      <c r="F20" s="81" t="s">
        <v>4</v>
      </c>
      <c r="G20" s="81" t="s">
        <v>5</v>
      </c>
    </row>
    <row r="21" spans="1:12" s="65" customFormat="1" x14ac:dyDescent="0.25">
      <c r="A21" s="82" t="s">
        <v>152</v>
      </c>
      <c r="E21" s="81" t="s">
        <v>6</v>
      </c>
      <c r="F21" s="83">
        <v>44747</v>
      </c>
      <c r="G21" s="84" t="s">
        <v>7</v>
      </c>
    </row>
    <row r="22" spans="1:12" x14ac:dyDescent="0.25">
      <c r="A22" s="5" t="s">
        <v>8</v>
      </c>
    </row>
    <row r="23" spans="1:12" x14ac:dyDescent="0.25">
      <c r="A23" s="6"/>
    </row>
    <row r="24" spans="1:12" ht="15.75" x14ac:dyDescent="0.25">
      <c r="A24" s="140" t="s">
        <v>9</v>
      </c>
      <c r="B24" s="141"/>
      <c r="C24" s="7" t="s">
        <v>10</v>
      </c>
      <c r="D24" s="140" t="s">
        <v>11</v>
      </c>
      <c r="E24" s="141"/>
      <c r="F24" s="8" t="s">
        <v>12</v>
      </c>
      <c r="G24" s="9" t="s">
        <v>13</v>
      </c>
    </row>
    <row r="25" spans="1:12" s="46" customFormat="1" x14ac:dyDescent="0.25">
      <c r="A25" s="99" t="s">
        <v>124</v>
      </c>
      <c r="B25" s="96"/>
      <c r="C25" s="94"/>
      <c r="D25" s="138"/>
      <c r="E25" s="138"/>
      <c r="F25" s="98"/>
      <c r="G25" s="95"/>
      <c r="I25" s="65"/>
      <c r="J25" s="65"/>
      <c r="K25" s="65"/>
      <c r="L25" s="65"/>
    </row>
    <row r="26" spans="1:12" s="46" customFormat="1" x14ac:dyDescent="0.25">
      <c r="A26" s="97" t="s">
        <v>44</v>
      </c>
      <c r="B26" s="96"/>
      <c r="C26" s="94">
        <v>1</v>
      </c>
      <c r="D26" s="138">
        <v>75</v>
      </c>
      <c r="E26" s="138"/>
      <c r="F26" s="100">
        <f>C26*D26</f>
        <v>75</v>
      </c>
      <c r="G26" s="95" t="s">
        <v>14</v>
      </c>
      <c r="I26" s="65"/>
      <c r="J26" s="65"/>
      <c r="K26" s="65"/>
      <c r="L26" s="65"/>
    </row>
    <row r="27" spans="1:12" s="65" customFormat="1" ht="14.45" customHeight="1" x14ac:dyDescent="0.25">
      <c r="A27" s="97" t="s">
        <v>94</v>
      </c>
      <c r="B27" s="96"/>
      <c r="C27" s="94">
        <v>2</v>
      </c>
      <c r="D27" s="138">
        <v>142</v>
      </c>
      <c r="E27" s="138"/>
      <c r="F27" s="100">
        <f>C27*D27</f>
        <v>284</v>
      </c>
      <c r="G27" s="95" t="s">
        <v>14</v>
      </c>
    </row>
    <row r="28" spans="1:12" s="65" customFormat="1" ht="15.75" customHeight="1" x14ac:dyDescent="0.25">
      <c r="A28" s="97" t="s">
        <v>78</v>
      </c>
      <c r="B28" s="96"/>
      <c r="C28" s="94">
        <v>0</v>
      </c>
      <c r="D28" s="138">
        <v>65</v>
      </c>
      <c r="E28" s="138"/>
      <c r="F28" s="100">
        <f>C28*D28</f>
        <v>0</v>
      </c>
      <c r="G28" s="95" t="s">
        <v>14</v>
      </c>
    </row>
    <row r="29" spans="1:12" s="65" customFormat="1" x14ac:dyDescent="0.25">
      <c r="A29" s="97" t="s">
        <v>79</v>
      </c>
      <c r="B29" s="96"/>
      <c r="C29" s="94">
        <v>0</v>
      </c>
      <c r="D29" s="138">
        <v>65</v>
      </c>
      <c r="E29" s="138"/>
      <c r="F29" s="100">
        <f>C29*D29</f>
        <v>0</v>
      </c>
      <c r="G29" s="95" t="s">
        <v>14</v>
      </c>
    </row>
    <row r="30" spans="1:12" s="65" customFormat="1" x14ac:dyDescent="0.25">
      <c r="A30" s="97" t="s">
        <v>125</v>
      </c>
      <c r="B30" s="96"/>
      <c r="C30" s="94">
        <v>1</v>
      </c>
      <c r="D30" s="138">
        <v>65</v>
      </c>
      <c r="E30" s="138"/>
      <c r="F30" s="100">
        <f>C30*D30</f>
        <v>65</v>
      </c>
      <c r="G30" s="95" t="s">
        <v>14</v>
      </c>
      <c r="I30" s="56"/>
    </row>
    <row r="31" spans="1:12" s="65" customFormat="1" x14ac:dyDescent="0.25">
      <c r="A31" s="97" t="s">
        <v>39</v>
      </c>
      <c r="B31" s="131"/>
      <c r="C31" s="132">
        <v>2</v>
      </c>
      <c r="D31" s="138">
        <v>75</v>
      </c>
      <c r="E31" s="138"/>
      <c r="F31" s="100">
        <f t="shared" ref="F31" si="0">C31*D31</f>
        <v>150</v>
      </c>
      <c r="G31" s="95" t="s">
        <v>14</v>
      </c>
    </row>
    <row r="32" spans="1:12" s="65" customFormat="1" ht="14.45" customHeight="1" x14ac:dyDescent="0.25">
      <c r="A32" s="97"/>
      <c r="B32" s="96"/>
      <c r="C32" s="132"/>
      <c r="D32" s="138"/>
      <c r="E32" s="138"/>
      <c r="F32" s="100"/>
      <c r="G32" s="95"/>
    </row>
    <row r="33" spans="1:12" s="65" customFormat="1" x14ac:dyDescent="0.25">
      <c r="A33" s="99" t="s">
        <v>126</v>
      </c>
      <c r="B33" s="96"/>
      <c r="C33" s="94"/>
      <c r="D33" s="138"/>
      <c r="E33" s="138"/>
      <c r="F33" s="98"/>
      <c r="G33" s="95"/>
      <c r="I33" s="56"/>
    </row>
    <row r="34" spans="1:12" s="65" customFormat="1" x14ac:dyDescent="0.25">
      <c r="A34" s="97" t="s">
        <v>44</v>
      </c>
      <c r="B34" s="96"/>
      <c r="C34" s="94">
        <v>1</v>
      </c>
      <c r="D34" s="138">
        <v>75</v>
      </c>
      <c r="E34" s="138"/>
      <c r="F34" s="100">
        <f>C34*D34</f>
        <v>75</v>
      </c>
      <c r="G34" s="95" t="s">
        <v>14</v>
      </c>
    </row>
    <row r="35" spans="1:12" s="65" customFormat="1" ht="14.45" customHeight="1" x14ac:dyDescent="0.25">
      <c r="A35" s="97" t="s">
        <v>94</v>
      </c>
      <c r="B35" s="96"/>
      <c r="C35" s="94">
        <v>1</v>
      </c>
      <c r="D35" s="138">
        <v>142</v>
      </c>
      <c r="E35" s="138"/>
      <c r="F35" s="100">
        <f>C35*D35</f>
        <v>142</v>
      </c>
      <c r="G35" s="95" t="s">
        <v>14</v>
      </c>
    </row>
    <row r="36" spans="1:12" s="65" customFormat="1" ht="14.45" customHeight="1" x14ac:dyDescent="0.25">
      <c r="A36" s="97" t="s">
        <v>100</v>
      </c>
      <c r="B36" s="96"/>
      <c r="C36" s="94">
        <v>1</v>
      </c>
      <c r="D36" s="138">
        <v>315</v>
      </c>
      <c r="E36" s="138"/>
      <c r="F36" s="100">
        <f>C36*D36</f>
        <v>315</v>
      </c>
      <c r="G36" s="95" t="s">
        <v>14</v>
      </c>
    </row>
    <row r="37" spans="1:12" s="65" customFormat="1" x14ac:dyDescent="0.25">
      <c r="A37" s="97"/>
      <c r="B37" s="96"/>
      <c r="C37" s="94"/>
      <c r="D37" s="138"/>
      <c r="E37" s="138"/>
      <c r="F37" s="100"/>
      <c r="G37" s="95"/>
    </row>
    <row r="38" spans="1:12" s="60" customFormat="1" x14ac:dyDescent="0.25">
      <c r="A38" s="99" t="s">
        <v>42</v>
      </c>
      <c r="B38" s="96"/>
      <c r="C38" s="94"/>
      <c r="D38" s="138"/>
      <c r="E38" s="138"/>
      <c r="F38" s="98"/>
      <c r="G38" s="95"/>
      <c r="I38" s="65"/>
      <c r="J38" s="65"/>
      <c r="K38" s="65"/>
      <c r="L38" s="65"/>
    </row>
    <row r="39" spans="1:12" s="65" customFormat="1" x14ac:dyDescent="0.25">
      <c r="A39" s="97" t="s">
        <v>58</v>
      </c>
      <c r="B39" s="131"/>
      <c r="C39" s="132">
        <v>1</v>
      </c>
      <c r="D39" s="138">
        <v>186</v>
      </c>
      <c r="E39" s="138"/>
      <c r="F39" s="133">
        <f t="shared" ref="F39" si="1">C39*D39</f>
        <v>186</v>
      </c>
      <c r="G39" s="95" t="s">
        <v>14</v>
      </c>
    </row>
    <row r="40" spans="1:12" s="65" customFormat="1" x14ac:dyDescent="0.25">
      <c r="A40" s="97" t="s">
        <v>44</v>
      </c>
      <c r="B40" s="96"/>
      <c r="C40" s="94">
        <v>1</v>
      </c>
      <c r="D40" s="138">
        <v>75</v>
      </c>
      <c r="E40" s="138"/>
      <c r="F40" s="100">
        <f>C40*D40</f>
        <v>75</v>
      </c>
      <c r="G40" s="95" t="s">
        <v>14</v>
      </c>
    </row>
    <row r="41" spans="1:12" s="65" customFormat="1" ht="14.45" customHeight="1" x14ac:dyDescent="0.25">
      <c r="A41" s="97" t="s">
        <v>94</v>
      </c>
      <c r="B41" s="96"/>
      <c r="C41" s="94">
        <v>2</v>
      </c>
      <c r="D41" s="138">
        <v>142</v>
      </c>
      <c r="E41" s="138"/>
      <c r="F41" s="100">
        <f>C41*D41</f>
        <v>284</v>
      </c>
      <c r="G41" s="95" t="s">
        <v>14</v>
      </c>
    </row>
    <row r="42" spans="1:12" s="65" customFormat="1" ht="14.45" customHeight="1" x14ac:dyDescent="0.25">
      <c r="A42" s="97" t="s">
        <v>100</v>
      </c>
      <c r="B42" s="96"/>
      <c r="C42" s="94">
        <v>1</v>
      </c>
      <c r="D42" s="138">
        <v>315</v>
      </c>
      <c r="E42" s="138"/>
      <c r="F42" s="100">
        <f>C42*D42</f>
        <v>315</v>
      </c>
      <c r="G42" s="95" t="s">
        <v>14</v>
      </c>
    </row>
    <row r="43" spans="1:12" s="65" customFormat="1" ht="14.45" customHeight="1" x14ac:dyDescent="0.25">
      <c r="A43" s="97" t="s">
        <v>106</v>
      </c>
      <c r="B43" s="96"/>
      <c r="C43" s="132">
        <v>1</v>
      </c>
      <c r="D43" s="138">
        <v>95</v>
      </c>
      <c r="E43" s="138"/>
      <c r="F43" s="100">
        <f t="shared" ref="F43" si="2">C43*D43</f>
        <v>95</v>
      </c>
      <c r="G43" s="95" t="s">
        <v>14</v>
      </c>
    </row>
    <row r="44" spans="1:12" s="65" customFormat="1" ht="14.45" customHeight="1" x14ac:dyDescent="0.25">
      <c r="A44" s="97" t="s">
        <v>107</v>
      </c>
      <c r="B44" s="96"/>
      <c r="C44" s="132">
        <v>1</v>
      </c>
      <c r="D44" s="138">
        <v>170</v>
      </c>
      <c r="E44" s="138"/>
      <c r="F44" s="100">
        <f t="shared" ref="F44" si="3">C44*D44</f>
        <v>170</v>
      </c>
      <c r="G44" s="95" t="s">
        <v>14</v>
      </c>
    </row>
    <row r="45" spans="1:12" s="65" customFormat="1" x14ac:dyDescent="0.25">
      <c r="A45" s="97" t="s">
        <v>77</v>
      </c>
      <c r="B45" s="96"/>
      <c r="C45" s="94">
        <v>2</v>
      </c>
      <c r="D45" s="138">
        <v>125</v>
      </c>
      <c r="E45" s="138"/>
      <c r="F45" s="100">
        <f>C45*D45</f>
        <v>250</v>
      </c>
      <c r="G45" s="95" t="s">
        <v>14</v>
      </c>
    </row>
    <row r="46" spans="1:12" s="65" customFormat="1" ht="14.45" customHeight="1" x14ac:dyDescent="0.25">
      <c r="A46" s="97"/>
      <c r="B46" s="96"/>
      <c r="C46" s="94"/>
      <c r="D46" s="138"/>
      <c r="E46" s="138"/>
      <c r="F46" s="100"/>
      <c r="G46" s="95"/>
    </row>
    <row r="47" spans="1:12" s="65" customFormat="1" x14ac:dyDescent="0.25">
      <c r="A47" s="99" t="s">
        <v>108</v>
      </c>
      <c r="B47" s="96"/>
      <c r="C47" s="94"/>
      <c r="D47" s="138"/>
      <c r="E47" s="138"/>
      <c r="F47" s="98"/>
      <c r="G47" s="95"/>
    </row>
    <row r="48" spans="1:12" s="65" customFormat="1" x14ac:dyDescent="0.25">
      <c r="A48" s="97" t="s">
        <v>58</v>
      </c>
      <c r="B48" s="131"/>
      <c r="C48" s="132">
        <v>1</v>
      </c>
      <c r="D48" s="138">
        <v>186</v>
      </c>
      <c r="E48" s="138"/>
      <c r="F48" s="133">
        <f t="shared" ref="F48" si="4">C48*D48</f>
        <v>186</v>
      </c>
      <c r="G48" s="95" t="s">
        <v>14</v>
      </c>
    </row>
    <row r="49" spans="1:12" s="65" customFormat="1" ht="14.45" customHeight="1" x14ac:dyDescent="0.25">
      <c r="A49" s="97" t="s">
        <v>94</v>
      </c>
      <c r="B49" s="96"/>
      <c r="C49" s="94">
        <v>1</v>
      </c>
      <c r="D49" s="138">
        <v>142</v>
      </c>
      <c r="E49" s="138"/>
      <c r="F49" s="100">
        <f>C49*D49</f>
        <v>142</v>
      </c>
      <c r="G49" s="95" t="s">
        <v>14</v>
      </c>
    </row>
    <row r="50" spans="1:12" s="65" customFormat="1" ht="14.45" customHeight="1" x14ac:dyDescent="0.25">
      <c r="A50" s="97" t="s">
        <v>100</v>
      </c>
      <c r="B50" s="96"/>
      <c r="C50" s="94">
        <v>1</v>
      </c>
      <c r="D50" s="138">
        <v>315</v>
      </c>
      <c r="E50" s="138"/>
      <c r="F50" s="100">
        <f>C50*D50</f>
        <v>315</v>
      </c>
      <c r="G50" s="95" t="s">
        <v>14</v>
      </c>
    </row>
    <row r="51" spans="1:12" s="65" customFormat="1" ht="14.45" customHeight="1" x14ac:dyDescent="0.25">
      <c r="A51" s="97"/>
      <c r="B51" s="96"/>
      <c r="C51" s="94"/>
      <c r="D51" s="138"/>
      <c r="E51" s="138"/>
      <c r="F51" s="100"/>
      <c r="G51" s="95"/>
    </row>
    <row r="52" spans="1:12" s="65" customFormat="1" x14ac:dyDescent="0.25">
      <c r="A52" s="99" t="s">
        <v>41</v>
      </c>
      <c r="B52" s="96"/>
      <c r="C52" s="94"/>
      <c r="D52" s="138"/>
      <c r="E52" s="138"/>
      <c r="F52" s="98"/>
      <c r="G52" s="95"/>
    </row>
    <row r="53" spans="1:12" s="65" customFormat="1" x14ac:dyDescent="0.25">
      <c r="A53" s="97" t="s">
        <v>44</v>
      </c>
      <c r="B53" s="96"/>
      <c r="C53" s="94">
        <v>3</v>
      </c>
      <c r="D53" s="138">
        <v>75</v>
      </c>
      <c r="E53" s="138"/>
      <c r="F53" s="100">
        <f>C53*D53</f>
        <v>225</v>
      </c>
      <c r="G53" s="95" t="s">
        <v>14</v>
      </c>
    </row>
    <row r="54" spans="1:12" s="65" customFormat="1" x14ac:dyDescent="0.25">
      <c r="A54" s="97" t="s">
        <v>94</v>
      </c>
      <c r="B54" s="96"/>
      <c r="C54" s="94">
        <v>1</v>
      </c>
      <c r="D54" s="138">
        <v>142</v>
      </c>
      <c r="E54" s="138"/>
      <c r="F54" s="100">
        <f>C54*D54</f>
        <v>142</v>
      </c>
      <c r="G54" s="95" t="s">
        <v>14</v>
      </c>
    </row>
    <row r="55" spans="1:12" s="65" customFormat="1" ht="14.45" customHeight="1" x14ac:dyDescent="0.25">
      <c r="A55" s="97" t="s">
        <v>100</v>
      </c>
      <c r="B55" s="96"/>
      <c r="C55" s="94">
        <v>1</v>
      </c>
      <c r="D55" s="138">
        <v>315</v>
      </c>
      <c r="E55" s="138"/>
      <c r="F55" s="100">
        <f>C55*D55</f>
        <v>315</v>
      </c>
      <c r="G55" s="95" t="s">
        <v>14</v>
      </c>
    </row>
    <row r="56" spans="1:12" s="65" customFormat="1" ht="14.45" customHeight="1" x14ac:dyDescent="0.25">
      <c r="A56" s="97" t="s">
        <v>80</v>
      </c>
      <c r="B56" s="96"/>
      <c r="C56" s="94">
        <v>1</v>
      </c>
      <c r="D56" s="138">
        <v>65</v>
      </c>
      <c r="E56" s="138"/>
      <c r="F56" s="100">
        <f t="shared" ref="F56:F61" si="5">C56*D56</f>
        <v>65</v>
      </c>
      <c r="G56" s="95" t="s">
        <v>14</v>
      </c>
    </row>
    <row r="57" spans="1:12" s="65" customFormat="1" x14ac:dyDescent="0.25">
      <c r="A57" s="97" t="s">
        <v>81</v>
      </c>
      <c r="B57" s="96"/>
      <c r="C57" s="94">
        <v>1</v>
      </c>
      <c r="D57" s="138">
        <v>65</v>
      </c>
      <c r="E57" s="138"/>
      <c r="F57" s="100">
        <f t="shared" si="5"/>
        <v>65</v>
      </c>
      <c r="G57" s="95" t="s">
        <v>14</v>
      </c>
    </row>
    <row r="58" spans="1:12" s="65" customFormat="1" x14ac:dyDescent="0.25">
      <c r="A58" s="97" t="s">
        <v>82</v>
      </c>
      <c r="B58" s="96"/>
      <c r="C58" s="94">
        <v>1</v>
      </c>
      <c r="D58" s="138">
        <v>65</v>
      </c>
      <c r="E58" s="138"/>
      <c r="F58" s="100">
        <f t="shared" si="5"/>
        <v>65</v>
      </c>
      <c r="G58" s="95" t="s">
        <v>14</v>
      </c>
    </row>
    <row r="59" spans="1:12" s="65" customFormat="1" x14ac:dyDescent="0.25">
      <c r="A59" s="97" t="s">
        <v>83</v>
      </c>
      <c r="B59" s="96"/>
      <c r="C59" s="94">
        <v>1</v>
      </c>
      <c r="D59" s="138">
        <v>65</v>
      </c>
      <c r="E59" s="138"/>
      <c r="F59" s="100">
        <f t="shared" si="5"/>
        <v>65</v>
      </c>
      <c r="G59" s="95" t="s">
        <v>14</v>
      </c>
    </row>
    <row r="60" spans="1:12" s="65" customFormat="1" ht="15.75" customHeight="1" x14ac:dyDescent="0.25">
      <c r="A60" s="97" t="s">
        <v>84</v>
      </c>
      <c r="B60" s="96"/>
      <c r="C60" s="94">
        <v>1</v>
      </c>
      <c r="D60" s="138">
        <v>65</v>
      </c>
      <c r="E60" s="138"/>
      <c r="F60" s="100">
        <f t="shared" si="5"/>
        <v>65</v>
      </c>
      <c r="G60" s="95" t="s">
        <v>14</v>
      </c>
    </row>
    <row r="61" spans="1:12" s="65" customFormat="1" x14ac:dyDescent="0.25">
      <c r="A61" s="97" t="s">
        <v>51</v>
      </c>
      <c r="B61" s="96"/>
      <c r="C61" s="94">
        <v>1</v>
      </c>
      <c r="D61" s="138">
        <v>175</v>
      </c>
      <c r="E61" s="138"/>
      <c r="F61" s="100">
        <f t="shared" si="5"/>
        <v>175</v>
      </c>
      <c r="G61" s="95" t="s">
        <v>14</v>
      </c>
    </row>
    <row r="62" spans="1:12" s="65" customFormat="1" x14ac:dyDescent="0.25">
      <c r="A62" s="97"/>
      <c r="B62" s="96"/>
      <c r="C62" s="94"/>
      <c r="D62" s="138"/>
      <c r="E62" s="138"/>
      <c r="F62" s="100"/>
      <c r="G62" s="95"/>
    </row>
    <row r="63" spans="1:12" s="46" customFormat="1" ht="16.5" x14ac:dyDescent="0.35">
      <c r="A63" s="51"/>
      <c r="B63" s="47"/>
      <c r="C63" s="55" t="s">
        <v>23</v>
      </c>
      <c r="D63" s="138"/>
      <c r="E63" s="138"/>
      <c r="F63" s="55">
        <f>SUM(F25:F62)</f>
        <v>4306</v>
      </c>
      <c r="G63" s="57" t="s">
        <v>14</v>
      </c>
      <c r="I63" s="65"/>
      <c r="J63" s="65"/>
      <c r="K63" s="65"/>
      <c r="L63" s="65"/>
    </row>
    <row r="64" spans="1:12" x14ac:dyDescent="0.25">
      <c r="A64" s="22"/>
      <c r="B64" s="23"/>
      <c r="C64" s="24"/>
      <c r="D64" s="143"/>
      <c r="E64" s="143"/>
      <c r="F64" s="25"/>
      <c r="G64" s="26"/>
    </row>
    <row r="65" spans="1:7" x14ac:dyDescent="0.25">
      <c r="B65" s="27"/>
      <c r="D65" s="144"/>
      <c r="E65" s="144"/>
    </row>
    <row r="66" spans="1:7" ht="15.75" x14ac:dyDescent="0.25">
      <c r="A66" s="28" t="s">
        <v>15</v>
      </c>
      <c r="B66" s="29" t="s">
        <v>16</v>
      </c>
      <c r="C66" s="28" t="s">
        <v>13</v>
      </c>
      <c r="D66" s="27"/>
      <c r="E66" s="30"/>
      <c r="F66" s="31"/>
      <c r="G66" s="32"/>
    </row>
    <row r="67" spans="1:7" ht="16.5" x14ac:dyDescent="0.35">
      <c r="A67" s="33"/>
      <c r="B67" s="34"/>
      <c r="C67" s="35"/>
      <c r="D67" s="36"/>
      <c r="E67" s="37" t="s">
        <v>17</v>
      </c>
      <c r="F67" s="38"/>
      <c r="G67" s="39"/>
    </row>
    <row r="68" spans="1:7" x14ac:dyDescent="0.25">
      <c r="A68" s="40"/>
      <c r="B68" s="41"/>
      <c r="C68" s="42"/>
      <c r="D68" s="36"/>
      <c r="E68" s="40"/>
      <c r="F68" s="43"/>
      <c r="G68" s="42"/>
    </row>
    <row r="69" spans="1:7" x14ac:dyDescent="0.25">
      <c r="D69" s="27"/>
    </row>
    <row r="71" spans="1:7" x14ac:dyDescent="0.25">
      <c r="A71" s="44" t="s">
        <v>18</v>
      </c>
      <c r="C71" t="s">
        <v>19</v>
      </c>
      <c r="F71" s="44" t="s">
        <v>99</v>
      </c>
    </row>
    <row r="73" spans="1:7" x14ac:dyDescent="0.25">
      <c r="C73" t="s">
        <v>21</v>
      </c>
    </row>
  </sheetData>
  <mergeCells count="43">
    <mergeCell ref="D31:E31"/>
    <mergeCell ref="D32:E32"/>
    <mergeCell ref="D37:E37"/>
    <mergeCell ref="D38:E38"/>
    <mergeCell ref="D58:E58"/>
    <mergeCell ref="D34:E34"/>
    <mergeCell ref="D35:E35"/>
    <mergeCell ref="D51:E51"/>
    <mergeCell ref="D52:E52"/>
    <mergeCell ref="D53:E53"/>
    <mergeCell ref="D33:E33"/>
    <mergeCell ref="D49:E49"/>
    <mergeCell ref="D36:E36"/>
    <mergeCell ref="D40:E40"/>
    <mergeCell ref="D65:E65"/>
    <mergeCell ref="D63:E63"/>
    <mergeCell ref="D64:E64"/>
    <mergeCell ref="D44:E44"/>
    <mergeCell ref="D46:E46"/>
    <mergeCell ref="D62:E62"/>
    <mergeCell ref="D50:E50"/>
    <mergeCell ref="D59:E59"/>
    <mergeCell ref="D60:E60"/>
    <mergeCell ref="D61:E61"/>
    <mergeCell ref="D55:E55"/>
    <mergeCell ref="D56:E56"/>
    <mergeCell ref="D57:E57"/>
    <mergeCell ref="D54:E54"/>
    <mergeCell ref="D29:E29"/>
    <mergeCell ref="D47:E47"/>
    <mergeCell ref="D48:E48"/>
    <mergeCell ref="A24:B24"/>
    <mergeCell ref="D24:E24"/>
    <mergeCell ref="D28:E28"/>
    <mergeCell ref="D25:E25"/>
    <mergeCell ref="D26:E26"/>
    <mergeCell ref="D27:E27"/>
    <mergeCell ref="D30:E30"/>
    <mergeCell ref="D45:E45"/>
    <mergeCell ref="D43:E43"/>
    <mergeCell ref="D39:E39"/>
    <mergeCell ref="D42:E42"/>
    <mergeCell ref="D41:E41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68" orientation="portrait" horizont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4:M73"/>
  <sheetViews>
    <sheetView zoomScaleNormal="100" workbookViewId="0"/>
  </sheetViews>
  <sheetFormatPr baseColWidth="10" defaultColWidth="8.85546875" defaultRowHeight="15" x14ac:dyDescent="0.25"/>
  <cols>
    <col min="1" max="1" width="24" style="65" customWidth="1"/>
    <col min="2" max="2" width="22.85546875" style="65" customWidth="1"/>
    <col min="3" max="3" width="13.7109375" style="65" customWidth="1"/>
    <col min="4" max="4" width="0.85546875" style="65" customWidth="1"/>
    <col min="5" max="5" width="18.7109375" style="65" customWidth="1"/>
    <col min="6" max="6" width="15.7109375" style="65" customWidth="1"/>
    <col min="7" max="7" width="13.7109375" style="65" customWidth="1"/>
    <col min="8" max="9" width="8.85546875" style="65"/>
    <col min="10" max="10" width="12.85546875" style="65" bestFit="1" customWidth="1"/>
    <col min="11" max="16384" width="8.85546875" style="65"/>
  </cols>
  <sheetData>
    <row r="4" spans="1:7" ht="15.75" thickBot="1" x14ac:dyDescent="0.3"/>
    <row r="5" spans="1:7" x14ac:dyDescent="0.25">
      <c r="E5" s="66"/>
      <c r="F5" s="67"/>
      <c r="G5" s="68"/>
    </row>
    <row r="6" spans="1:7" ht="18.75" x14ac:dyDescent="0.3">
      <c r="E6" s="137" t="s">
        <v>120</v>
      </c>
      <c r="F6" s="130"/>
      <c r="G6" s="70"/>
    </row>
    <row r="7" spans="1:7" ht="18" x14ac:dyDescent="0.25">
      <c r="E7" s="71"/>
      <c r="F7" s="72"/>
      <c r="G7" s="73"/>
    </row>
    <row r="8" spans="1:7" ht="18" x14ac:dyDescent="0.25">
      <c r="A8" s="74" t="s">
        <v>0</v>
      </c>
      <c r="E8" s="69"/>
      <c r="F8" s="75" t="s">
        <v>121</v>
      </c>
      <c r="G8" s="70"/>
    </row>
    <row r="9" spans="1:7" ht="18" x14ac:dyDescent="0.25">
      <c r="A9" s="74" t="s">
        <v>101</v>
      </c>
      <c r="E9" s="71"/>
      <c r="F9" s="76"/>
      <c r="G9" s="70"/>
    </row>
    <row r="10" spans="1:7" ht="18" x14ac:dyDescent="0.25">
      <c r="A10" s="74"/>
      <c r="E10" s="69"/>
      <c r="F10" s="75" t="s">
        <v>122</v>
      </c>
      <c r="G10" s="70"/>
    </row>
    <row r="11" spans="1:7" ht="16.5" thickBot="1" x14ac:dyDescent="0.3">
      <c r="A11" s="77" t="s">
        <v>1</v>
      </c>
      <c r="E11" s="78"/>
      <c r="F11" s="79"/>
      <c r="G11" s="80"/>
    </row>
    <row r="12" spans="1:7" x14ac:dyDescent="0.25">
      <c r="A12" s="77" t="s">
        <v>102</v>
      </c>
    </row>
    <row r="13" spans="1:7" x14ac:dyDescent="0.25">
      <c r="A13" s="77" t="s">
        <v>103</v>
      </c>
    </row>
    <row r="15" spans="1:7" x14ac:dyDescent="0.25">
      <c r="E15" s="124"/>
    </row>
    <row r="20" spans="1:9" x14ac:dyDescent="0.25">
      <c r="A20" s="81" t="s">
        <v>2</v>
      </c>
      <c r="E20" s="81" t="s">
        <v>3</v>
      </c>
      <c r="F20" s="81" t="s">
        <v>4</v>
      </c>
      <c r="G20" s="81" t="s">
        <v>5</v>
      </c>
    </row>
    <row r="21" spans="1:9" x14ac:dyDescent="0.25">
      <c r="A21" s="82" t="s">
        <v>153</v>
      </c>
      <c r="E21" s="81" t="s">
        <v>6</v>
      </c>
      <c r="F21" s="83">
        <v>44747</v>
      </c>
      <c r="G21" s="84" t="s">
        <v>7</v>
      </c>
    </row>
    <row r="22" spans="1:9" x14ac:dyDescent="0.25">
      <c r="A22" s="85" t="s">
        <v>8</v>
      </c>
    </row>
    <row r="23" spans="1:9" x14ac:dyDescent="0.25">
      <c r="A23" s="86"/>
    </row>
    <row r="24" spans="1:9" ht="15.75" x14ac:dyDescent="0.25">
      <c r="A24" s="140" t="s">
        <v>9</v>
      </c>
      <c r="B24" s="141"/>
      <c r="C24" s="87" t="s">
        <v>10</v>
      </c>
      <c r="D24" s="140" t="s">
        <v>11</v>
      </c>
      <c r="E24" s="141"/>
      <c r="F24" s="88" t="s">
        <v>12</v>
      </c>
      <c r="G24" s="89" t="s">
        <v>13</v>
      </c>
    </row>
    <row r="25" spans="1:9" x14ac:dyDescent="0.25">
      <c r="A25" s="90"/>
      <c r="B25" s="91"/>
      <c r="C25" s="92"/>
      <c r="D25" s="139"/>
      <c r="E25" s="139"/>
      <c r="F25" s="92"/>
      <c r="G25" s="93"/>
    </row>
    <row r="26" spans="1:9" ht="15.75" customHeight="1" x14ac:dyDescent="0.25">
      <c r="A26" s="99" t="s">
        <v>127</v>
      </c>
      <c r="B26" s="96"/>
      <c r="C26" s="94"/>
      <c r="D26" s="138"/>
      <c r="E26" s="138"/>
      <c r="F26" s="98"/>
      <c r="G26" s="95"/>
    </row>
    <row r="27" spans="1:9" x14ac:dyDescent="0.25">
      <c r="A27" s="97" t="s">
        <v>57</v>
      </c>
      <c r="B27" s="131"/>
      <c r="C27" s="132">
        <v>1</v>
      </c>
      <c r="D27" s="138">
        <v>107</v>
      </c>
      <c r="E27" s="138"/>
      <c r="F27" s="100">
        <f>C27*D27</f>
        <v>107</v>
      </c>
      <c r="G27" s="95" t="s">
        <v>14</v>
      </c>
    </row>
    <row r="28" spans="1:9" x14ac:dyDescent="0.25">
      <c r="A28" s="97" t="s">
        <v>48</v>
      </c>
      <c r="B28" s="96"/>
      <c r="C28" s="94">
        <v>1</v>
      </c>
      <c r="D28" s="138">
        <v>140</v>
      </c>
      <c r="E28" s="138"/>
      <c r="F28" s="98">
        <f t="shared" ref="F28" si="0">C28*D28</f>
        <v>140</v>
      </c>
      <c r="G28" s="95" t="s">
        <v>14</v>
      </c>
    </row>
    <row r="29" spans="1:9" ht="14.45" customHeight="1" x14ac:dyDescent="0.25">
      <c r="A29" s="97" t="s">
        <v>47</v>
      </c>
      <c r="B29" s="131"/>
      <c r="C29" s="132">
        <v>2</v>
      </c>
      <c r="D29" s="138">
        <v>95</v>
      </c>
      <c r="E29" s="138"/>
      <c r="F29" s="100">
        <f>C29*D29</f>
        <v>190</v>
      </c>
      <c r="G29" s="95" t="s">
        <v>14</v>
      </c>
    </row>
    <row r="30" spans="1:9" ht="14.45" customHeight="1" x14ac:dyDescent="0.25">
      <c r="A30" s="97" t="s">
        <v>132</v>
      </c>
      <c r="B30" s="96"/>
      <c r="C30" s="94">
        <v>1</v>
      </c>
      <c r="D30" s="138">
        <v>315</v>
      </c>
      <c r="E30" s="138"/>
      <c r="F30" s="100">
        <f>C30*D30</f>
        <v>315</v>
      </c>
      <c r="G30" s="95" t="s">
        <v>14</v>
      </c>
      <c r="I30" s="56"/>
    </row>
    <row r="31" spans="1:9" ht="14.45" customHeight="1" x14ac:dyDescent="0.25">
      <c r="A31" s="97" t="s">
        <v>128</v>
      </c>
      <c r="B31" s="131"/>
      <c r="C31" s="132">
        <v>1</v>
      </c>
      <c r="D31" s="138">
        <v>65</v>
      </c>
      <c r="E31" s="138"/>
      <c r="F31" s="100">
        <f t="shared" ref="F31:F34" si="1">C31*D31</f>
        <v>65</v>
      </c>
      <c r="G31" s="95" t="s">
        <v>14</v>
      </c>
    </row>
    <row r="32" spans="1:9" ht="14.45" customHeight="1" x14ac:dyDescent="0.25">
      <c r="A32" s="97" t="s">
        <v>129</v>
      </c>
      <c r="B32" s="131"/>
      <c r="C32" s="132">
        <v>1</v>
      </c>
      <c r="D32" s="138">
        <v>65</v>
      </c>
      <c r="E32" s="138"/>
      <c r="F32" s="100">
        <f t="shared" si="1"/>
        <v>65</v>
      </c>
      <c r="G32" s="95" t="s">
        <v>14</v>
      </c>
    </row>
    <row r="33" spans="1:12" x14ac:dyDescent="0.25">
      <c r="A33" s="97" t="s">
        <v>130</v>
      </c>
      <c r="B33" s="131"/>
      <c r="C33" s="132">
        <v>1</v>
      </c>
      <c r="D33" s="138">
        <v>160</v>
      </c>
      <c r="E33" s="138"/>
      <c r="F33" s="133">
        <f t="shared" si="1"/>
        <v>160</v>
      </c>
      <c r="G33" s="95" t="s">
        <v>14</v>
      </c>
      <c r="I33" s="56"/>
    </row>
    <row r="34" spans="1:12" x14ac:dyDescent="0.25">
      <c r="A34" s="97" t="s">
        <v>131</v>
      </c>
      <c r="B34" s="131"/>
      <c r="C34" s="132">
        <v>1</v>
      </c>
      <c r="D34" s="138">
        <v>160</v>
      </c>
      <c r="E34" s="138"/>
      <c r="F34" s="133">
        <f t="shared" si="1"/>
        <v>160</v>
      </c>
      <c r="G34" s="95" t="s">
        <v>14</v>
      </c>
    </row>
    <row r="35" spans="1:12" ht="15.75" customHeight="1" x14ac:dyDescent="0.25">
      <c r="A35" s="97" t="s">
        <v>168</v>
      </c>
      <c r="B35" s="96"/>
      <c r="C35" s="94">
        <v>1</v>
      </c>
      <c r="D35" s="138">
        <v>114</v>
      </c>
      <c r="E35" s="138"/>
      <c r="F35" s="100">
        <f>C35*D35</f>
        <v>114</v>
      </c>
      <c r="G35" s="95" t="s">
        <v>14</v>
      </c>
    </row>
    <row r="36" spans="1:12" x14ac:dyDescent="0.25">
      <c r="A36" s="97" t="s">
        <v>112</v>
      </c>
      <c r="B36" s="131"/>
      <c r="C36" s="132">
        <v>1</v>
      </c>
      <c r="D36" s="138">
        <v>175</v>
      </c>
      <c r="E36" s="138"/>
      <c r="F36" s="133">
        <f t="shared" ref="F36" si="2">C36*D36</f>
        <v>175</v>
      </c>
      <c r="G36" s="95" t="s">
        <v>14</v>
      </c>
    </row>
    <row r="37" spans="1:12" x14ac:dyDescent="0.25">
      <c r="A37" s="97" t="s">
        <v>160</v>
      </c>
      <c r="B37" s="131"/>
      <c r="C37" s="132">
        <v>1</v>
      </c>
      <c r="D37" s="138">
        <v>765</v>
      </c>
      <c r="E37" s="138"/>
      <c r="F37" s="100">
        <f>C37*D37</f>
        <v>765</v>
      </c>
      <c r="G37" s="95" t="s">
        <v>14</v>
      </c>
    </row>
    <row r="38" spans="1:12" ht="15.75" customHeight="1" x14ac:dyDescent="0.25">
      <c r="A38" s="97" t="s">
        <v>161</v>
      </c>
      <c r="B38" s="96"/>
      <c r="C38" s="94"/>
      <c r="D38" s="138"/>
      <c r="E38" s="138"/>
      <c r="F38" s="100"/>
      <c r="G38" s="95"/>
    </row>
    <row r="39" spans="1:12" x14ac:dyDescent="0.25">
      <c r="A39" s="97" t="s">
        <v>162</v>
      </c>
      <c r="B39" s="96"/>
      <c r="C39" s="94"/>
      <c r="D39" s="138"/>
      <c r="E39" s="138"/>
      <c r="F39" s="100"/>
      <c r="G39" s="95"/>
    </row>
    <row r="40" spans="1:12" ht="14.45" customHeight="1" x14ac:dyDescent="0.25">
      <c r="A40" s="97" t="s">
        <v>163</v>
      </c>
      <c r="B40" s="96"/>
      <c r="C40" s="94"/>
      <c r="D40" s="138"/>
      <c r="E40" s="138"/>
      <c r="F40" s="100"/>
      <c r="G40" s="95"/>
    </row>
    <row r="41" spans="1:12" ht="14.45" customHeight="1" x14ac:dyDescent="0.25">
      <c r="A41" s="97" t="s">
        <v>164</v>
      </c>
      <c r="B41" s="96"/>
      <c r="C41" s="132"/>
      <c r="D41" s="138"/>
      <c r="E41" s="138"/>
      <c r="F41" s="100"/>
      <c r="G41" s="95"/>
    </row>
    <row r="42" spans="1:12" x14ac:dyDescent="0.25">
      <c r="A42" s="97" t="s">
        <v>166</v>
      </c>
      <c r="B42" s="131"/>
      <c r="C42" s="132"/>
      <c r="D42" s="138"/>
      <c r="E42" s="138"/>
      <c r="F42" s="133"/>
      <c r="G42" s="95"/>
    </row>
    <row r="43" spans="1:12" ht="15.75" customHeight="1" x14ac:dyDescent="0.25">
      <c r="A43" s="97" t="s">
        <v>165</v>
      </c>
      <c r="B43" s="96"/>
      <c r="C43" s="132">
        <v>1</v>
      </c>
      <c r="D43" s="138">
        <v>360</v>
      </c>
      <c r="E43" s="138"/>
      <c r="F43" s="100">
        <f>C43*D43</f>
        <v>360</v>
      </c>
      <c r="G43" s="95" t="s">
        <v>14</v>
      </c>
    </row>
    <row r="44" spans="1:12" x14ac:dyDescent="0.25">
      <c r="A44" s="97"/>
      <c r="B44" s="96"/>
      <c r="C44" s="94"/>
      <c r="D44" s="138"/>
      <c r="E44" s="138"/>
      <c r="F44" s="100"/>
      <c r="G44" s="95"/>
    </row>
    <row r="45" spans="1:12" s="60" customFormat="1" ht="14.45" customHeight="1" x14ac:dyDescent="0.25">
      <c r="A45" s="99" t="s">
        <v>133</v>
      </c>
      <c r="B45" s="96"/>
      <c r="C45" s="94"/>
      <c r="D45" s="138"/>
      <c r="E45" s="138"/>
      <c r="F45" s="98"/>
      <c r="G45" s="95"/>
      <c r="I45" s="65"/>
      <c r="J45" s="65"/>
      <c r="K45" s="65"/>
      <c r="L45" s="65"/>
    </row>
    <row r="46" spans="1:12" ht="15.75" customHeight="1" x14ac:dyDescent="0.25">
      <c r="A46" s="97" t="s">
        <v>45</v>
      </c>
      <c r="B46" s="96"/>
      <c r="C46" s="94">
        <v>2</v>
      </c>
      <c r="D46" s="138">
        <v>114</v>
      </c>
      <c r="E46" s="138"/>
      <c r="F46" s="100">
        <f>C46*D46</f>
        <v>228</v>
      </c>
      <c r="G46" s="95" t="s">
        <v>14</v>
      </c>
    </row>
    <row r="47" spans="1:12" x14ac:dyDescent="0.25">
      <c r="A47" s="97" t="s">
        <v>50</v>
      </c>
      <c r="B47" s="131"/>
      <c r="C47" s="132">
        <v>2</v>
      </c>
      <c r="D47" s="138">
        <v>65</v>
      </c>
      <c r="E47" s="138"/>
      <c r="F47" s="133">
        <f>C47*D47</f>
        <v>130</v>
      </c>
      <c r="G47" s="95" t="s">
        <v>14</v>
      </c>
    </row>
    <row r="48" spans="1:12" ht="14.45" customHeight="1" x14ac:dyDescent="0.25">
      <c r="A48" s="97" t="s">
        <v>106</v>
      </c>
      <c r="B48" s="96"/>
      <c r="C48" s="132">
        <v>2</v>
      </c>
      <c r="D48" s="138">
        <v>95</v>
      </c>
      <c r="E48" s="138"/>
      <c r="F48" s="100">
        <f t="shared" ref="F48" si="3">C48*D48</f>
        <v>190</v>
      </c>
      <c r="G48" s="95" t="s">
        <v>14</v>
      </c>
    </row>
    <row r="49" spans="1:13" ht="14.45" customHeight="1" x14ac:dyDescent="0.25">
      <c r="A49" s="99"/>
      <c r="B49" s="96"/>
      <c r="C49" s="94"/>
      <c r="D49" s="138"/>
      <c r="E49" s="138"/>
      <c r="F49" s="98"/>
      <c r="G49" s="95"/>
    </row>
    <row r="50" spans="1:13" ht="14.45" customHeight="1" x14ac:dyDescent="0.25">
      <c r="A50" s="99" t="s">
        <v>134</v>
      </c>
      <c r="B50" s="96"/>
      <c r="C50" s="94"/>
      <c r="D50" s="138"/>
      <c r="E50" s="138"/>
      <c r="F50" s="98"/>
      <c r="G50" s="95"/>
    </row>
    <row r="51" spans="1:13" ht="15.75" customHeight="1" x14ac:dyDescent="0.25">
      <c r="A51" s="97" t="s">
        <v>45</v>
      </c>
      <c r="B51" s="96"/>
      <c r="C51" s="94">
        <v>2</v>
      </c>
      <c r="D51" s="138">
        <v>114</v>
      </c>
      <c r="E51" s="138"/>
      <c r="F51" s="100">
        <f>C51*D51</f>
        <v>228</v>
      </c>
      <c r="G51" s="95" t="s">
        <v>14</v>
      </c>
    </row>
    <row r="52" spans="1:13" x14ac:dyDescent="0.25">
      <c r="A52" s="97" t="s">
        <v>49</v>
      </c>
      <c r="B52" s="131"/>
      <c r="C52" s="132">
        <v>1</v>
      </c>
      <c r="D52" s="138">
        <v>237</v>
      </c>
      <c r="E52" s="138"/>
      <c r="F52" s="133">
        <f t="shared" ref="F52" si="4">C52*D52</f>
        <v>237</v>
      </c>
      <c r="G52" s="95" t="s">
        <v>14</v>
      </c>
    </row>
    <row r="53" spans="1:13" ht="15.75" customHeight="1" x14ac:dyDescent="0.25">
      <c r="A53" s="97"/>
      <c r="B53" s="96"/>
      <c r="C53" s="94"/>
      <c r="D53" s="138"/>
      <c r="E53" s="138"/>
      <c r="F53" s="100"/>
      <c r="G53" s="95"/>
    </row>
    <row r="54" spans="1:13" ht="14.45" customHeight="1" x14ac:dyDescent="0.25">
      <c r="A54" s="99" t="s">
        <v>111</v>
      </c>
      <c r="B54" s="96"/>
      <c r="C54" s="94"/>
      <c r="D54" s="138"/>
      <c r="E54" s="138"/>
      <c r="F54" s="98"/>
      <c r="G54" s="95"/>
    </row>
    <row r="55" spans="1:13" ht="15.75" customHeight="1" x14ac:dyDescent="0.25">
      <c r="A55" s="97" t="s">
        <v>45</v>
      </c>
      <c r="B55" s="96"/>
      <c r="C55" s="94">
        <v>2</v>
      </c>
      <c r="D55" s="138">
        <v>114</v>
      </c>
      <c r="E55" s="138"/>
      <c r="F55" s="100">
        <f>C55*D55</f>
        <v>228</v>
      </c>
      <c r="G55" s="95" t="s">
        <v>14</v>
      </c>
    </row>
    <row r="56" spans="1:13" x14ac:dyDescent="0.25">
      <c r="A56" s="97" t="s">
        <v>50</v>
      </c>
      <c r="B56" s="131"/>
      <c r="C56" s="132">
        <v>2</v>
      </c>
      <c r="D56" s="138">
        <v>65</v>
      </c>
      <c r="E56" s="138"/>
      <c r="F56" s="133">
        <f>C56*D56</f>
        <v>130</v>
      </c>
      <c r="G56" s="95" t="s">
        <v>14</v>
      </c>
    </row>
    <row r="57" spans="1:13" ht="14.45" customHeight="1" x14ac:dyDescent="0.25">
      <c r="A57" s="97" t="s">
        <v>106</v>
      </c>
      <c r="B57" s="96"/>
      <c r="C57" s="132">
        <v>2</v>
      </c>
      <c r="D57" s="138">
        <v>95</v>
      </c>
      <c r="E57" s="138"/>
      <c r="F57" s="100">
        <f t="shared" ref="F57" si="5">C57*D57</f>
        <v>190</v>
      </c>
      <c r="G57" s="95" t="s">
        <v>14</v>
      </c>
    </row>
    <row r="58" spans="1:13" x14ac:dyDescent="0.25">
      <c r="A58" s="99"/>
      <c r="B58" s="96"/>
      <c r="C58" s="94"/>
      <c r="D58" s="138"/>
      <c r="E58" s="138"/>
      <c r="F58" s="98"/>
      <c r="G58" s="95"/>
    </row>
    <row r="59" spans="1:13" x14ac:dyDescent="0.25">
      <c r="A59" s="97"/>
      <c r="B59" s="96"/>
      <c r="C59" s="94"/>
      <c r="D59" s="138"/>
      <c r="E59" s="138"/>
      <c r="F59" s="100"/>
      <c r="G59" s="95"/>
    </row>
    <row r="60" spans="1:13" x14ac:dyDescent="0.25">
      <c r="A60" s="97"/>
      <c r="B60" s="96"/>
      <c r="C60" s="94"/>
      <c r="D60" s="138"/>
      <c r="E60" s="138"/>
      <c r="F60" s="100"/>
      <c r="G60" s="95"/>
    </row>
    <row r="61" spans="1:13" x14ac:dyDescent="0.25">
      <c r="A61" s="97"/>
      <c r="B61" s="96"/>
      <c r="C61" s="94"/>
      <c r="D61" s="138"/>
      <c r="E61" s="138"/>
      <c r="F61" s="100"/>
      <c r="G61" s="95"/>
    </row>
    <row r="62" spans="1:13" x14ac:dyDescent="0.25">
      <c r="A62" s="59"/>
      <c r="B62" s="96"/>
      <c r="C62" s="94"/>
      <c r="D62" s="138"/>
      <c r="E62" s="138"/>
      <c r="F62" s="100"/>
      <c r="G62" s="95"/>
      <c r="L62" s="138"/>
      <c r="M62" s="138"/>
    </row>
    <row r="63" spans="1:13" ht="16.5" x14ac:dyDescent="0.35">
      <c r="A63" s="97"/>
      <c r="B63" s="76"/>
      <c r="C63" s="125" t="s">
        <v>54</v>
      </c>
      <c r="D63" s="138"/>
      <c r="E63" s="138"/>
      <c r="F63" s="125">
        <f>SUM(F26:F62)</f>
        <v>4177</v>
      </c>
      <c r="G63" s="126" t="s">
        <v>14</v>
      </c>
    </row>
    <row r="64" spans="1:13" x14ac:dyDescent="0.25">
      <c r="A64" s="101"/>
      <c r="B64" s="102"/>
      <c r="C64" s="103"/>
      <c r="D64" s="143"/>
      <c r="E64" s="143"/>
      <c r="F64" s="104"/>
      <c r="G64" s="105"/>
    </row>
    <row r="65" spans="1:7" x14ac:dyDescent="0.25">
      <c r="B65" s="106"/>
      <c r="D65" s="144"/>
      <c r="E65" s="144"/>
    </row>
    <row r="66" spans="1:7" ht="15.75" x14ac:dyDescent="0.25">
      <c r="A66" s="107" t="s">
        <v>15</v>
      </c>
      <c r="B66" s="108" t="s">
        <v>16</v>
      </c>
      <c r="C66" s="107" t="s">
        <v>13</v>
      </c>
      <c r="D66" s="106"/>
      <c r="E66" s="109"/>
      <c r="F66" s="110"/>
      <c r="G66" s="111"/>
    </row>
    <row r="67" spans="1:7" ht="16.5" x14ac:dyDescent="0.35">
      <c r="A67" s="112"/>
      <c r="B67" s="113"/>
      <c r="C67" s="114"/>
      <c r="D67" s="115"/>
      <c r="E67" s="116" t="s">
        <v>17</v>
      </c>
      <c r="F67" s="117"/>
      <c r="G67" s="118"/>
    </row>
    <row r="68" spans="1:7" x14ac:dyDescent="0.25">
      <c r="A68" s="119"/>
      <c r="B68" s="120"/>
      <c r="C68" s="121"/>
      <c r="D68" s="115"/>
      <c r="E68" s="119"/>
      <c r="F68" s="122"/>
      <c r="G68" s="121"/>
    </row>
    <row r="69" spans="1:7" x14ac:dyDescent="0.25">
      <c r="D69" s="106"/>
    </row>
    <row r="71" spans="1:7" x14ac:dyDescent="0.25">
      <c r="A71" s="123" t="s">
        <v>18</v>
      </c>
      <c r="C71" s="65" t="s">
        <v>19</v>
      </c>
      <c r="F71" s="123" t="s">
        <v>99</v>
      </c>
    </row>
    <row r="73" spans="1:7" x14ac:dyDescent="0.25">
      <c r="C73" s="65" t="s">
        <v>21</v>
      </c>
    </row>
  </sheetData>
  <mergeCells count="44">
    <mergeCell ref="L62:M62"/>
    <mergeCell ref="D59:E59"/>
    <mergeCell ref="D49:E49"/>
    <mergeCell ref="D54:E54"/>
    <mergeCell ref="D56:E56"/>
    <mergeCell ref="D55:E55"/>
    <mergeCell ref="D39:E39"/>
    <mergeCell ref="D38:E38"/>
    <mergeCell ref="D40:E40"/>
    <mergeCell ref="A24:B24"/>
    <mergeCell ref="D24:E24"/>
    <mergeCell ref="D25:E25"/>
    <mergeCell ref="D26:E26"/>
    <mergeCell ref="D27:E27"/>
    <mergeCell ref="D42:E42"/>
    <mergeCell ref="D41:E41"/>
    <mergeCell ref="D57:E57"/>
    <mergeCell ref="D47:E47"/>
    <mergeCell ref="D65:E65"/>
    <mergeCell ref="D58:E58"/>
    <mergeCell ref="D61:E61"/>
    <mergeCell ref="D51:E51"/>
    <mergeCell ref="D52:E52"/>
    <mergeCell ref="D63:E63"/>
    <mergeCell ref="D64:E64"/>
    <mergeCell ref="D44:E44"/>
    <mergeCell ref="D53:E53"/>
    <mergeCell ref="D35:E35"/>
    <mergeCell ref="D60:E60"/>
    <mergeCell ref="D62:E62"/>
    <mergeCell ref="D48:E48"/>
    <mergeCell ref="D50:E50"/>
    <mergeCell ref="D37:E37"/>
    <mergeCell ref="D31:E31"/>
    <mergeCell ref="D34:E34"/>
    <mergeCell ref="D32:E32"/>
    <mergeCell ref="D45:E45"/>
    <mergeCell ref="D43:E43"/>
    <mergeCell ref="D28:E28"/>
    <mergeCell ref="D30:E30"/>
    <mergeCell ref="D46:E46"/>
    <mergeCell ref="D33:E33"/>
    <mergeCell ref="D36:E36"/>
    <mergeCell ref="D29:E29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68" orientation="portrait" horizont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DFA73-967B-4C80-BE57-694DD5B5E99A}">
  <sheetPr>
    <pageSetUpPr fitToPage="1"/>
  </sheetPr>
  <dimension ref="A4:I73"/>
  <sheetViews>
    <sheetView zoomScaleNormal="100" workbookViewId="0"/>
  </sheetViews>
  <sheetFormatPr baseColWidth="10" defaultColWidth="8.85546875" defaultRowHeight="15" x14ac:dyDescent="0.25"/>
  <cols>
    <col min="1" max="1" width="24" style="65" customWidth="1"/>
    <col min="2" max="2" width="22.85546875" style="65" customWidth="1"/>
    <col min="3" max="3" width="13.7109375" style="65" customWidth="1"/>
    <col min="4" max="4" width="0.85546875" style="65" customWidth="1"/>
    <col min="5" max="5" width="18.7109375" style="65" customWidth="1"/>
    <col min="6" max="6" width="15.7109375" style="65" customWidth="1"/>
    <col min="7" max="7" width="13.7109375" style="65" customWidth="1"/>
    <col min="8" max="9" width="8.85546875" style="65"/>
    <col min="10" max="10" width="12.85546875" style="65" bestFit="1" customWidth="1"/>
    <col min="11" max="16384" width="8.85546875" style="65"/>
  </cols>
  <sheetData>
    <row r="4" spans="1:7" ht="15.75" thickBot="1" x14ac:dyDescent="0.3"/>
    <row r="5" spans="1:7" x14ac:dyDescent="0.25">
      <c r="E5" s="66"/>
      <c r="F5" s="67"/>
      <c r="G5" s="68"/>
    </row>
    <row r="6" spans="1:7" ht="18.75" x14ac:dyDescent="0.3">
      <c r="E6" s="137" t="s">
        <v>120</v>
      </c>
      <c r="F6" s="130"/>
      <c r="G6" s="70"/>
    </row>
    <row r="7" spans="1:7" ht="18" x14ac:dyDescent="0.25">
      <c r="E7" s="71"/>
      <c r="F7" s="72"/>
      <c r="G7" s="73"/>
    </row>
    <row r="8" spans="1:7" ht="18" x14ac:dyDescent="0.25">
      <c r="A8" s="74" t="s">
        <v>0</v>
      </c>
      <c r="E8" s="69"/>
      <c r="F8" s="75" t="s">
        <v>121</v>
      </c>
      <c r="G8" s="70"/>
    </row>
    <row r="9" spans="1:7" ht="18" x14ac:dyDescent="0.25">
      <c r="A9" s="74" t="s">
        <v>101</v>
      </c>
      <c r="E9" s="71"/>
      <c r="F9" s="76"/>
      <c r="G9" s="70"/>
    </row>
    <row r="10" spans="1:7" ht="18" x14ac:dyDescent="0.25">
      <c r="A10" s="74"/>
      <c r="E10" s="69"/>
      <c r="F10" s="75" t="s">
        <v>122</v>
      </c>
      <c r="G10" s="70"/>
    </row>
    <row r="11" spans="1:7" ht="16.5" thickBot="1" x14ac:dyDescent="0.3">
      <c r="A11" s="77" t="s">
        <v>1</v>
      </c>
      <c r="E11" s="78"/>
      <c r="F11" s="79"/>
      <c r="G11" s="80"/>
    </row>
    <row r="12" spans="1:7" x14ac:dyDescent="0.25">
      <c r="A12" s="77" t="s">
        <v>102</v>
      </c>
    </row>
    <row r="13" spans="1:7" x14ac:dyDescent="0.25">
      <c r="A13" s="77" t="s">
        <v>103</v>
      </c>
    </row>
    <row r="15" spans="1:7" x14ac:dyDescent="0.25">
      <c r="E15" s="124"/>
    </row>
    <row r="20" spans="1:9" x14ac:dyDescent="0.25">
      <c r="A20" s="81" t="s">
        <v>2</v>
      </c>
      <c r="E20" s="81" t="s">
        <v>3</v>
      </c>
      <c r="F20" s="81" t="s">
        <v>4</v>
      </c>
      <c r="G20" s="81" t="s">
        <v>5</v>
      </c>
    </row>
    <row r="21" spans="1:9" x14ac:dyDescent="0.25">
      <c r="A21" s="82" t="s">
        <v>154</v>
      </c>
      <c r="E21" s="81" t="s">
        <v>6</v>
      </c>
      <c r="F21" s="83">
        <v>44747</v>
      </c>
      <c r="G21" s="84" t="s">
        <v>7</v>
      </c>
    </row>
    <row r="22" spans="1:9" x14ac:dyDescent="0.25">
      <c r="A22" s="85" t="s">
        <v>8</v>
      </c>
    </row>
    <row r="23" spans="1:9" x14ac:dyDescent="0.25">
      <c r="A23" s="86"/>
    </row>
    <row r="24" spans="1:9" ht="15.75" x14ac:dyDescent="0.25">
      <c r="A24" s="140" t="s">
        <v>9</v>
      </c>
      <c r="B24" s="141"/>
      <c r="C24" s="87" t="s">
        <v>10</v>
      </c>
      <c r="D24" s="140" t="s">
        <v>11</v>
      </c>
      <c r="E24" s="141"/>
      <c r="F24" s="88" t="s">
        <v>12</v>
      </c>
      <c r="G24" s="89" t="s">
        <v>13</v>
      </c>
    </row>
    <row r="25" spans="1:9" x14ac:dyDescent="0.25">
      <c r="A25" s="90"/>
      <c r="B25" s="91"/>
      <c r="C25" s="92"/>
      <c r="D25" s="139"/>
      <c r="E25" s="139"/>
      <c r="F25" s="92"/>
      <c r="G25" s="93"/>
    </row>
    <row r="26" spans="1:9" x14ac:dyDescent="0.25">
      <c r="A26" s="99" t="s">
        <v>136</v>
      </c>
      <c r="B26" s="96"/>
      <c r="C26" s="94"/>
      <c r="D26" s="138"/>
      <c r="E26" s="138"/>
      <c r="F26" s="98"/>
      <c r="G26" s="95"/>
    </row>
    <row r="27" spans="1:9" x14ac:dyDescent="0.25">
      <c r="A27" s="97" t="s">
        <v>44</v>
      </c>
      <c r="B27" s="96"/>
      <c r="C27" s="94">
        <v>1</v>
      </c>
      <c r="D27" s="138">
        <v>75</v>
      </c>
      <c r="E27" s="138"/>
      <c r="F27" s="100">
        <f>C27*D27</f>
        <v>75</v>
      </c>
      <c r="G27" s="95" t="s">
        <v>14</v>
      </c>
    </row>
    <row r="28" spans="1:9" x14ac:dyDescent="0.25">
      <c r="A28" s="97" t="s">
        <v>48</v>
      </c>
      <c r="B28" s="96"/>
      <c r="C28" s="94">
        <v>1</v>
      </c>
      <c r="D28" s="138">
        <v>140</v>
      </c>
      <c r="E28" s="138"/>
      <c r="F28" s="98">
        <f t="shared" ref="F28:F30" si="0">C28*D28</f>
        <v>140</v>
      </c>
      <c r="G28" s="95" t="s">
        <v>14</v>
      </c>
    </row>
    <row r="29" spans="1:9" x14ac:dyDescent="0.25">
      <c r="A29" s="97" t="s">
        <v>94</v>
      </c>
      <c r="B29" s="96"/>
      <c r="C29" s="94">
        <v>1</v>
      </c>
      <c r="D29" s="138">
        <v>142</v>
      </c>
      <c r="E29" s="138"/>
      <c r="F29" s="100">
        <f t="shared" si="0"/>
        <v>142</v>
      </c>
      <c r="G29" s="95" t="s">
        <v>14</v>
      </c>
    </row>
    <row r="30" spans="1:9" x14ac:dyDescent="0.25">
      <c r="A30" s="97" t="s">
        <v>38</v>
      </c>
      <c r="B30" s="131"/>
      <c r="C30" s="132">
        <v>2</v>
      </c>
      <c r="D30" s="138">
        <v>65</v>
      </c>
      <c r="E30" s="138"/>
      <c r="F30" s="100">
        <f t="shared" si="0"/>
        <v>130</v>
      </c>
      <c r="G30" s="95" t="s">
        <v>14</v>
      </c>
      <c r="I30" s="56"/>
    </row>
    <row r="31" spans="1:9" x14ac:dyDescent="0.25">
      <c r="A31" s="97"/>
      <c r="B31" s="96"/>
      <c r="C31" s="94"/>
      <c r="D31" s="138"/>
      <c r="E31" s="138"/>
      <c r="F31" s="100"/>
      <c r="G31" s="95"/>
    </row>
    <row r="32" spans="1:9" ht="15.75" customHeight="1" x14ac:dyDescent="0.25">
      <c r="A32" s="99" t="s">
        <v>76</v>
      </c>
      <c r="B32" s="96"/>
      <c r="C32" s="94"/>
      <c r="D32" s="138"/>
      <c r="E32" s="138"/>
      <c r="F32" s="98"/>
      <c r="G32" s="95"/>
    </row>
    <row r="33" spans="1:9" ht="14.45" customHeight="1" x14ac:dyDescent="0.25">
      <c r="A33" s="97" t="s">
        <v>44</v>
      </c>
      <c r="B33" s="96"/>
      <c r="C33" s="94">
        <v>1</v>
      </c>
      <c r="D33" s="138">
        <v>75</v>
      </c>
      <c r="E33" s="138"/>
      <c r="F33" s="100">
        <f>C33*D33</f>
        <v>75</v>
      </c>
      <c r="G33" s="95" t="s">
        <v>14</v>
      </c>
      <c r="I33" s="56"/>
    </row>
    <row r="34" spans="1:9" x14ac:dyDescent="0.25">
      <c r="A34" s="97" t="s">
        <v>48</v>
      </c>
      <c r="B34" s="96"/>
      <c r="C34" s="94">
        <v>1</v>
      </c>
      <c r="D34" s="138">
        <v>140</v>
      </c>
      <c r="E34" s="138"/>
      <c r="F34" s="98">
        <f t="shared" ref="F34:F35" si="1">C34*D34</f>
        <v>140</v>
      </c>
      <c r="G34" s="95" t="s">
        <v>14</v>
      </c>
    </row>
    <row r="35" spans="1:9" ht="14.45" customHeight="1" x14ac:dyDescent="0.25">
      <c r="A35" s="97" t="s">
        <v>38</v>
      </c>
      <c r="B35" s="131"/>
      <c r="C35" s="132">
        <v>1</v>
      </c>
      <c r="D35" s="138">
        <v>65</v>
      </c>
      <c r="E35" s="138"/>
      <c r="F35" s="100">
        <f t="shared" si="1"/>
        <v>65</v>
      </c>
      <c r="G35" s="95" t="s">
        <v>14</v>
      </c>
    </row>
    <row r="36" spans="1:9" ht="14.45" customHeight="1" x14ac:dyDescent="0.25">
      <c r="A36" s="97"/>
      <c r="B36" s="96"/>
      <c r="C36" s="132"/>
      <c r="D36" s="138"/>
      <c r="E36" s="138"/>
      <c r="F36" s="100"/>
      <c r="G36" s="95"/>
    </row>
    <row r="37" spans="1:9" ht="14.45" customHeight="1" x14ac:dyDescent="0.25">
      <c r="A37" s="99" t="s">
        <v>137</v>
      </c>
      <c r="B37" s="96"/>
      <c r="C37" s="94"/>
      <c r="D37" s="138"/>
      <c r="E37" s="138"/>
      <c r="F37" s="98"/>
      <c r="G37" s="95"/>
    </row>
    <row r="38" spans="1:9" ht="15.75" customHeight="1" x14ac:dyDescent="0.25">
      <c r="A38" s="97" t="s">
        <v>45</v>
      </c>
      <c r="B38" s="96"/>
      <c r="C38" s="94">
        <v>2</v>
      </c>
      <c r="D38" s="138">
        <v>114</v>
      </c>
      <c r="E38" s="138"/>
      <c r="F38" s="100">
        <f>C38*D38</f>
        <v>228</v>
      </c>
      <c r="G38" s="95" t="s">
        <v>14</v>
      </c>
    </row>
    <row r="39" spans="1:9" x14ac:dyDescent="0.25">
      <c r="A39" s="97" t="s">
        <v>94</v>
      </c>
      <c r="B39" s="96"/>
      <c r="C39" s="94">
        <v>1</v>
      </c>
      <c r="D39" s="138">
        <v>142</v>
      </c>
      <c r="E39" s="138"/>
      <c r="F39" s="100">
        <f>C39*D39</f>
        <v>142</v>
      </c>
      <c r="G39" s="95" t="s">
        <v>14</v>
      </c>
    </row>
    <row r="40" spans="1:9" ht="14.45" customHeight="1" x14ac:dyDescent="0.25">
      <c r="A40" s="97" t="s">
        <v>100</v>
      </c>
      <c r="B40" s="96"/>
      <c r="C40" s="94">
        <v>1</v>
      </c>
      <c r="D40" s="138">
        <v>315</v>
      </c>
      <c r="E40" s="138"/>
      <c r="F40" s="100">
        <f>C40*D40</f>
        <v>315</v>
      </c>
      <c r="G40" s="95" t="s">
        <v>14</v>
      </c>
    </row>
    <row r="41" spans="1:9" ht="14.45" customHeight="1" x14ac:dyDescent="0.25">
      <c r="A41" s="97" t="s">
        <v>106</v>
      </c>
      <c r="B41" s="96"/>
      <c r="C41" s="132">
        <v>1</v>
      </c>
      <c r="D41" s="138">
        <v>95</v>
      </c>
      <c r="E41" s="138"/>
      <c r="F41" s="100">
        <f t="shared" ref="F41" si="2">C41*D41</f>
        <v>95</v>
      </c>
      <c r="G41" s="95" t="s">
        <v>14</v>
      </c>
    </row>
    <row r="42" spans="1:9" x14ac:dyDescent="0.25">
      <c r="A42" s="97" t="s">
        <v>77</v>
      </c>
      <c r="B42" s="96"/>
      <c r="C42" s="94">
        <v>2</v>
      </c>
      <c r="D42" s="138">
        <v>125</v>
      </c>
      <c r="E42" s="138"/>
      <c r="F42" s="100">
        <f>C42*D42</f>
        <v>250</v>
      </c>
      <c r="G42" s="95" t="s">
        <v>14</v>
      </c>
    </row>
    <row r="43" spans="1:9" x14ac:dyDescent="0.25">
      <c r="A43" s="97"/>
      <c r="B43" s="134"/>
      <c r="C43" s="132"/>
      <c r="D43" s="138"/>
      <c r="E43" s="138"/>
      <c r="F43" s="135"/>
      <c r="G43" s="95"/>
    </row>
    <row r="44" spans="1:9" ht="14.45" customHeight="1" x14ac:dyDescent="0.25">
      <c r="A44" s="99" t="s">
        <v>138</v>
      </c>
      <c r="B44" s="96"/>
      <c r="C44" s="94"/>
      <c r="D44" s="138"/>
      <c r="E44" s="138"/>
      <c r="F44" s="98"/>
      <c r="G44" s="95"/>
    </row>
    <row r="45" spans="1:9" ht="15.75" customHeight="1" x14ac:dyDescent="0.25">
      <c r="A45" s="97" t="s">
        <v>45</v>
      </c>
      <c r="B45" s="96"/>
      <c r="C45" s="94">
        <v>2</v>
      </c>
      <c r="D45" s="138">
        <v>114</v>
      </c>
      <c r="E45" s="138"/>
      <c r="F45" s="100">
        <f>C45*D45</f>
        <v>228</v>
      </c>
      <c r="G45" s="95" t="s">
        <v>14</v>
      </c>
    </row>
    <row r="46" spans="1:9" x14ac:dyDescent="0.25">
      <c r="A46" s="97" t="s">
        <v>94</v>
      </c>
      <c r="B46" s="96"/>
      <c r="C46" s="94">
        <v>2</v>
      </c>
      <c r="D46" s="138">
        <v>142</v>
      </c>
      <c r="E46" s="138"/>
      <c r="F46" s="100">
        <f>C46*D46</f>
        <v>284</v>
      </c>
      <c r="G46" s="95" t="s">
        <v>14</v>
      </c>
    </row>
    <row r="47" spans="1:9" ht="14.45" customHeight="1" x14ac:dyDescent="0.25">
      <c r="A47" s="97" t="s">
        <v>100</v>
      </c>
      <c r="B47" s="96"/>
      <c r="C47" s="94">
        <v>1</v>
      </c>
      <c r="D47" s="138">
        <v>315</v>
      </c>
      <c r="E47" s="138"/>
      <c r="F47" s="100">
        <f>C47*D47</f>
        <v>315</v>
      </c>
      <c r="G47" s="95" t="s">
        <v>14</v>
      </c>
    </row>
    <row r="48" spans="1:9" ht="14.45" customHeight="1" x14ac:dyDescent="0.25">
      <c r="A48" s="97" t="s">
        <v>106</v>
      </c>
      <c r="B48" s="96"/>
      <c r="C48" s="132">
        <v>1</v>
      </c>
      <c r="D48" s="138">
        <v>95</v>
      </c>
      <c r="E48" s="138"/>
      <c r="F48" s="100">
        <f t="shared" ref="F48" si="3">C48*D48</f>
        <v>95</v>
      </c>
      <c r="G48" s="95" t="s">
        <v>14</v>
      </c>
    </row>
    <row r="49" spans="1:7" x14ac:dyDescent="0.25">
      <c r="A49" s="97" t="s">
        <v>77</v>
      </c>
      <c r="B49" s="96"/>
      <c r="C49" s="94">
        <v>2</v>
      </c>
      <c r="D49" s="138">
        <v>125</v>
      </c>
      <c r="E49" s="138"/>
      <c r="F49" s="100">
        <f>C49*D49</f>
        <v>250</v>
      </c>
      <c r="G49" s="95" t="s">
        <v>14</v>
      </c>
    </row>
    <row r="50" spans="1:7" x14ac:dyDescent="0.25">
      <c r="A50" s="99"/>
      <c r="B50" s="96"/>
      <c r="C50" s="94"/>
      <c r="D50" s="138"/>
      <c r="E50" s="138"/>
      <c r="F50" s="98"/>
      <c r="G50" s="95"/>
    </row>
    <row r="51" spans="1:7" ht="14.45" customHeight="1" x14ac:dyDescent="0.25">
      <c r="A51" s="99" t="s">
        <v>139</v>
      </c>
      <c r="B51" s="96"/>
      <c r="C51" s="94"/>
      <c r="D51" s="138"/>
      <c r="E51" s="138"/>
      <c r="F51" s="98"/>
      <c r="G51" s="95"/>
    </row>
    <row r="52" spans="1:7" ht="15.75" customHeight="1" x14ac:dyDescent="0.25">
      <c r="A52" s="97" t="s">
        <v>45</v>
      </c>
      <c r="B52" s="96"/>
      <c r="C52" s="94">
        <v>1</v>
      </c>
      <c r="D52" s="138">
        <v>114</v>
      </c>
      <c r="E52" s="138"/>
      <c r="F52" s="100">
        <f>C52*D52</f>
        <v>114</v>
      </c>
      <c r="G52" s="95" t="s">
        <v>14</v>
      </c>
    </row>
    <row r="53" spans="1:7" x14ac:dyDescent="0.25">
      <c r="A53" s="97"/>
      <c r="B53" s="96"/>
      <c r="C53" s="94"/>
      <c r="D53" s="138"/>
      <c r="E53" s="138"/>
      <c r="F53" s="100"/>
      <c r="G53" s="95"/>
    </row>
    <row r="54" spans="1:7" ht="14.45" customHeight="1" x14ac:dyDescent="0.25">
      <c r="A54" s="99"/>
      <c r="B54" s="96"/>
      <c r="C54" s="94"/>
      <c r="D54" s="138"/>
      <c r="E54" s="138"/>
      <c r="F54" s="98"/>
      <c r="G54" s="95"/>
    </row>
    <row r="55" spans="1:7" ht="15.75" customHeight="1" x14ac:dyDescent="0.25">
      <c r="A55" s="97"/>
      <c r="B55" s="96"/>
      <c r="C55" s="94"/>
      <c r="D55" s="138"/>
      <c r="E55" s="138"/>
      <c r="F55" s="100"/>
      <c r="G55" s="95"/>
    </row>
    <row r="56" spans="1:7" ht="14.45" customHeight="1" x14ac:dyDescent="0.25">
      <c r="A56" s="97"/>
      <c r="B56" s="96"/>
      <c r="C56" s="94"/>
      <c r="D56" s="138"/>
      <c r="E56" s="138"/>
      <c r="F56" s="100"/>
      <c r="G56" s="95"/>
    </row>
    <row r="57" spans="1:7" x14ac:dyDescent="0.25">
      <c r="A57" s="97"/>
      <c r="B57" s="96"/>
      <c r="C57" s="94"/>
      <c r="D57" s="138"/>
      <c r="E57" s="138"/>
      <c r="F57" s="100"/>
      <c r="G57" s="95"/>
    </row>
    <row r="58" spans="1:7" ht="14.45" customHeight="1" x14ac:dyDescent="0.25">
      <c r="A58" s="97"/>
      <c r="B58" s="96"/>
      <c r="C58" s="132"/>
      <c r="D58" s="138"/>
      <c r="E58" s="138"/>
      <c r="F58" s="100"/>
      <c r="G58" s="95"/>
    </row>
    <row r="59" spans="1:7" x14ac:dyDescent="0.25">
      <c r="A59" s="97"/>
      <c r="B59" s="96"/>
      <c r="C59" s="94"/>
      <c r="D59" s="138"/>
      <c r="E59" s="138"/>
      <c r="F59" s="100"/>
      <c r="G59" s="95"/>
    </row>
    <row r="60" spans="1:7" ht="14.45" customHeight="1" x14ac:dyDescent="0.25">
      <c r="A60" s="97"/>
      <c r="B60" s="96"/>
      <c r="C60" s="94"/>
      <c r="D60" s="138"/>
      <c r="E60" s="138"/>
      <c r="F60" s="100"/>
      <c r="G60" s="95"/>
    </row>
    <row r="61" spans="1:7" ht="14.45" customHeight="1" x14ac:dyDescent="0.25">
      <c r="A61" s="97"/>
      <c r="B61" s="96"/>
      <c r="C61" s="132"/>
      <c r="D61" s="138"/>
      <c r="E61" s="138"/>
      <c r="F61" s="100"/>
      <c r="G61" s="95"/>
    </row>
    <row r="62" spans="1:7" x14ac:dyDescent="0.25">
      <c r="A62" s="97"/>
      <c r="B62" s="96"/>
      <c r="C62" s="94"/>
      <c r="D62" s="138"/>
      <c r="E62" s="138"/>
      <c r="F62" s="100"/>
      <c r="G62" s="95"/>
    </row>
    <row r="63" spans="1:7" ht="16.5" x14ac:dyDescent="0.35">
      <c r="A63" s="97"/>
      <c r="B63" s="76"/>
      <c r="C63" s="125" t="s">
        <v>55</v>
      </c>
      <c r="D63" s="138"/>
      <c r="E63" s="138"/>
      <c r="F63" s="125">
        <f>SUM(F26:F62)</f>
        <v>3083</v>
      </c>
      <c r="G63" s="126" t="s">
        <v>14</v>
      </c>
    </row>
    <row r="64" spans="1:7" x14ac:dyDescent="0.25">
      <c r="A64" s="101"/>
      <c r="B64" s="102"/>
      <c r="C64" s="103"/>
      <c r="D64" s="143"/>
      <c r="E64" s="143"/>
      <c r="F64" s="104"/>
      <c r="G64" s="105"/>
    </row>
    <row r="65" spans="1:7" x14ac:dyDescent="0.25">
      <c r="B65" s="106"/>
      <c r="D65" s="144"/>
      <c r="E65" s="144"/>
    </row>
    <row r="66" spans="1:7" ht="15.75" x14ac:dyDescent="0.25">
      <c r="A66" s="107" t="s">
        <v>15</v>
      </c>
      <c r="B66" s="108" t="s">
        <v>16</v>
      </c>
      <c r="C66" s="107" t="s">
        <v>13</v>
      </c>
      <c r="D66" s="106"/>
      <c r="E66" s="109"/>
      <c r="F66" s="110"/>
      <c r="G66" s="111"/>
    </row>
    <row r="67" spans="1:7" ht="16.5" x14ac:dyDescent="0.35">
      <c r="A67" s="112"/>
      <c r="B67" s="113"/>
      <c r="C67" s="114"/>
      <c r="D67" s="115"/>
      <c r="E67" s="116" t="s">
        <v>17</v>
      </c>
      <c r="F67" s="117"/>
      <c r="G67" s="118"/>
    </row>
    <row r="68" spans="1:7" x14ac:dyDescent="0.25">
      <c r="A68" s="119"/>
      <c r="B68" s="120"/>
      <c r="C68" s="121"/>
      <c r="D68" s="115"/>
      <c r="E68" s="119"/>
      <c r="F68" s="122"/>
      <c r="G68" s="121"/>
    </row>
    <row r="69" spans="1:7" x14ac:dyDescent="0.25">
      <c r="D69" s="106"/>
    </row>
    <row r="71" spans="1:7" x14ac:dyDescent="0.25">
      <c r="A71" s="123" t="s">
        <v>18</v>
      </c>
      <c r="C71" s="65" t="s">
        <v>19</v>
      </c>
      <c r="F71" s="123" t="s">
        <v>99</v>
      </c>
    </row>
    <row r="73" spans="1:7" x14ac:dyDescent="0.25">
      <c r="C73" s="65" t="s">
        <v>21</v>
      </c>
    </row>
  </sheetData>
  <mergeCells count="43">
    <mergeCell ref="D40:E40"/>
    <mergeCell ref="A24:B24"/>
    <mergeCell ref="D24:E24"/>
    <mergeCell ref="D25:E25"/>
    <mergeCell ref="D32:E32"/>
    <mergeCell ref="D33:E33"/>
    <mergeCell ref="D34:E34"/>
    <mergeCell ref="D35:E35"/>
    <mergeCell ref="D36:E36"/>
    <mergeCell ref="D37:E37"/>
    <mergeCell ref="D38:E38"/>
    <mergeCell ref="D39:E39"/>
    <mergeCell ref="D31:E31"/>
    <mergeCell ref="D56:E56"/>
    <mergeCell ref="D50:E50"/>
    <mergeCell ref="D41:E41"/>
    <mergeCell ref="D42:E42"/>
    <mergeCell ref="D43:E43"/>
    <mergeCell ref="D44:E44"/>
    <mergeCell ref="D45:E45"/>
    <mergeCell ref="D48:E48"/>
    <mergeCell ref="D49:E49"/>
    <mergeCell ref="D51:E51"/>
    <mergeCell ref="D55:E55"/>
    <mergeCell ref="D52:E52"/>
    <mergeCell ref="D53:E53"/>
    <mergeCell ref="D54:E54"/>
    <mergeCell ref="D63:E63"/>
    <mergeCell ref="D64:E64"/>
    <mergeCell ref="D65:E65"/>
    <mergeCell ref="D26:E26"/>
    <mergeCell ref="D27:E27"/>
    <mergeCell ref="D28:E28"/>
    <mergeCell ref="D29:E29"/>
    <mergeCell ref="D30:E30"/>
    <mergeCell ref="D46:E46"/>
    <mergeCell ref="D59:E59"/>
    <mergeCell ref="D60:E60"/>
    <mergeCell ref="D61:E61"/>
    <mergeCell ref="D62:E62"/>
    <mergeCell ref="D58:E58"/>
    <mergeCell ref="D47:E47"/>
    <mergeCell ref="D57:E57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68" orientation="portrait" horizontalDpi="4294967293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0EB1A-8B31-4368-8D81-F9063B0BB809}">
  <sheetPr>
    <pageSetUpPr fitToPage="1"/>
  </sheetPr>
  <dimension ref="A4:N73"/>
  <sheetViews>
    <sheetView zoomScaleNormal="100" workbookViewId="0"/>
  </sheetViews>
  <sheetFormatPr baseColWidth="10" defaultColWidth="8.85546875" defaultRowHeight="15" x14ac:dyDescent="0.25"/>
  <cols>
    <col min="1" max="1" width="24" style="65" customWidth="1"/>
    <col min="2" max="2" width="22.85546875" style="65" customWidth="1"/>
    <col min="3" max="3" width="13.7109375" style="65" customWidth="1"/>
    <col min="4" max="4" width="0.85546875" style="65" customWidth="1"/>
    <col min="5" max="5" width="18.7109375" style="65" customWidth="1"/>
    <col min="6" max="6" width="15.7109375" style="65" customWidth="1"/>
    <col min="7" max="7" width="13.7109375" style="65" customWidth="1"/>
    <col min="8" max="9" width="8.85546875" style="65"/>
    <col min="10" max="10" width="12.85546875" style="65" bestFit="1" customWidth="1"/>
    <col min="11" max="16384" width="8.85546875" style="65"/>
  </cols>
  <sheetData>
    <row r="4" spans="1:7" ht="15.75" thickBot="1" x14ac:dyDescent="0.3"/>
    <row r="5" spans="1:7" x14ac:dyDescent="0.25">
      <c r="E5" s="66"/>
      <c r="F5" s="67"/>
      <c r="G5" s="68"/>
    </row>
    <row r="6" spans="1:7" ht="18.75" x14ac:dyDescent="0.3">
      <c r="E6" s="137" t="s">
        <v>120</v>
      </c>
      <c r="F6" s="130"/>
      <c r="G6" s="70"/>
    </row>
    <row r="7" spans="1:7" ht="18" x14ac:dyDescent="0.25">
      <c r="E7" s="71"/>
      <c r="F7" s="72"/>
      <c r="G7" s="73"/>
    </row>
    <row r="8" spans="1:7" ht="18" x14ac:dyDescent="0.25">
      <c r="A8" s="74" t="s">
        <v>0</v>
      </c>
      <c r="E8" s="69"/>
      <c r="F8" s="75" t="s">
        <v>121</v>
      </c>
      <c r="G8" s="70"/>
    </row>
    <row r="9" spans="1:7" ht="18" x14ac:dyDescent="0.25">
      <c r="A9" s="74" t="s">
        <v>101</v>
      </c>
      <c r="E9" s="71"/>
      <c r="F9" s="76"/>
      <c r="G9" s="70"/>
    </row>
    <row r="10" spans="1:7" ht="18" x14ac:dyDescent="0.25">
      <c r="A10" s="74"/>
      <c r="E10" s="69"/>
      <c r="F10" s="75" t="s">
        <v>122</v>
      </c>
      <c r="G10" s="70"/>
    </row>
    <row r="11" spans="1:7" ht="16.5" thickBot="1" x14ac:dyDescent="0.3">
      <c r="A11" s="77" t="s">
        <v>1</v>
      </c>
      <c r="E11" s="78"/>
      <c r="F11" s="79"/>
      <c r="G11" s="80"/>
    </row>
    <row r="12" spans="1:7" x14ac:dyDescent="0.25">
      <c r="A12" s="77" t="s">
        <v>102</v>
      </c>
    </row>
    <row r="13" spans="1:7" x14ac:dyDescent="0.25">
      <c r="A13" s="77" t="s">
        <v>103</v>
      </c>
    </row>
    <row r="15" spans="1:7" x14ac:dyDescent="0.25">
      <c r="E15" s="124"/>
    </row>
    <row r="20" spans="1:9" x14ac:dyDescent="0.25">
      <c r="A20" s="81" t="s">
        <v>2</v>
      </c>
      <c r="E20" s="81" t="s">
        <v>3</v>
      </c>
      <c r="F20" s="81" t="s">
        <v>4</v>
      </c>
      <c r="G20" s="81" t="s">
        <v>5</v>
      </c>
    </row>
    <row r="21" spans="1:9" x14ac:dyDescent="0.25">
      <c r="A21" s="82" t="s">
        <v>155</v>
      </c>
      <c r="E21" s="81" t="s">
        <v>6</v>
      </c>
      <c r="F21" s="83">
        <v>44747</v>
      </c>
      <c r="G21" s="84" t="s">
        <v>7</v>
      </c>
    </row>
    <row r="22" spans="1:9" x14ac:dyDescent="0.25">
      <c r="A22" s="85" t="s">
        <v>8</v>
      </c>
    </row>
    <row r="23" spans="1:9" x14ac:dyDescent="0.25">
      <c r="A23" s="86"/>
    </row>
    <row r="24" spans="1:9" ht="15.75" x14ac:dyDescent="0.25">
      <c r="A24" s="140" t="s">
        <v>9</v>
      </c>
      <c r="B24" s="141"/>
      <c r="C24" s="87" t="s">
        <v>10</v>
      </c>
      <c r="D24" s="140" t="s">
        <v>11</v>
      </c>
      <c r="E24" s="141"/>
      <c r="F24" s="88" t="s">
        <v>12</v>
      </c>
      <c r="G24" s="89" t="s">
        <v>13</v>
      </c>
    </row>
    <row r="25" spans="1:9" x14ac:dyDescent="0.25">
      <c r="A25" s="90"/>
      <c r="B25" s="91"/>
      <c r="C25" s="92"/>
      <c r="D25" s="139"/>
      <c r="E25" s="139"/>
      <c r="F25" s="92"/>
      <c r="G25" s="93"/>
    </row>
    <row r="26" spans="1:9" x14ac:dyDescent="0.25">
      <c r="A26" s="99" t="s">
        <v>140</v>
      </c>
      <c r="B26" s="96"/>
      <c r="C26" s="94"/>
      <c r="D26" s="138"/>
      <c r="E26" s="138"/>
      <c r="F26" s="98"/>
      <c r="G26" s="95"/>
    </row>
    <row r="27" spans="1:9" x14ac:dyDescent="0.25">
      <c r="A27" s="97" t="s">
        <v>44</v>
      </c>
      <c r="B27" s="96"/>
      <c r="C27" s="94">
        <v>1</v>
      </c>
      <c r="D27" s="138">
        <v>75</v>
      </c>
      <c r="E27" s="138"/>
      <c r="F27" s="100">
        <f>C27*D27</f>
        <v>75</v>
      </c>
      <c r="G27" s="95" t="s">
        <v>14</v>
      </c>
    </row>
    <row r="28" spans="1:9" x14ac:dyDescent="0.25">
      <c r="A28" s="97" t="s">
        <v>48</v>
      </c>
      <c r="B28" s="96"/>
      <c r="C28" s="94">
        <v>1</v>
      </c>
      <c r="D28" s="138">
        <v>140</v>
      </c>
      <c r="E28" s="138"/>
      <c r="F28" s="98">
        <f t="shared" ref="F28:F29" si="0">C28*D28</f>
        <v>140</v>
      </c>
      <c r="G28" s="95" t="s">
        <v>14</v>
      </c>
    </row>
    <row r="29" spans="1:9" x14ac:dyDescent="0.25">
      <c r="A29" s="97" t="s">
        <v>38</v>
      </c>
      <c r="B29" s="131"/>
      <c r="C29" s="132">
        <v>2</v>
      </c>
      <c r="D29" s="138">
        <v>65</v>
      </c>
      <c r="E29" s="138"/>
      <c r="F29" s="100">
        <f t="shared" si="0"/>
        <v>130</v>
      </c>
      <c r="G29" s="95" t="s">
        <v>14</v>
      </c>
    </row>
    <row r="30" spans="1:9" x14ac:dyDescent="0.25">
      <c r="A30" s="97"/>
      <c r="B30" s="96"/>
      <c r="C30" s="94"/>
      <c r="D30" s="138"/>
      <c r="E30" s="138"/>
      <c r="F30" s="100"/>
      <c r="G30" s="95"/>
      <c r="I30" s="56"/>
    </row>
    <row r="31" spans="1:9" x14ac:dyDescent="0.25">
      <c r="A31" s="99" t="s">
        <v>141</v>
      </c>
      <c r="B31" s="96"/>
      <c r="C31" s="94"/>
      <c r="D31" s="138"/>
      <c r="E31" s="138"/>
      <c r="F31" s="98"/>
      <c r="G31" s="95"/>
    </row>
    <row r="32" spans="1:9" x14ac:dyDescent="0.25">
      <c r="A32" s="97" t="s">
        <v>44</v>
      </c>
      <c r="B32" s="96"/>
      <c r="C32" s="94">
        <v>1</v>
      </c>
      <c r="D32" s="138">
        <v>75</v>
      </c>
      <c r="E32" s="138"/>
      <c r="F32" s="100">
        <f>C32*D32</f>
        <v>75</v>
      </c>
      <c r="G32" s="95" t="s">
        <v>14</v>
      </c>
    </row>
    <row r="33" spans="1:14" x14ac:dyDescent="0.25">
      <c r="A33" s="97" t="s">
        <v>48</v>
      </c>
      <c r="B33" s="96"/>
      <c r="C33" s="94">
        <v>1</v>
      </c>
      <c r="D33" s="138">
        <v>140</v>
      </c>
      <c r="E33" s="138"/>
      <c r="F33" s="98">
        <f t="shared" ref="F33:F34" si="1">C33*D33</f>
        <v>140</v>
      </c>
      <c r="G33" s="95" t="s">
        <v>14</v>
      </c>
      <c r="I33" s="56"/>
    </row>
    <row r="34" spans="1:14" x14ac:dyDescent="0.25">
      <c r="A34" s="97" t="s">
        <v>38</v>
      </c>
      <c r="B34" s="131"/>
      <c r="C34" s="132">
        <v>2</v>
      </c>
      <c r="D34" s="138">
        <v>65</v>
      </c>
      <c r="E34" s="138"/>
      <c r="F34" s="100">
        <f t="shared" si="1"/>
        <v>130</v>
      </c>
      <c r="G34" s="95" t="s">
        <v>14</v>
      </c>
    </row>
    <row r="35" spans="1:14" ht="14.45" customHeight="1" x14ac:dyDescent="0.25">
      <c r="A35" s="97"/>
      <c r="B35" s="96"/>
      <c r="C35" s="132"/>
      <c r="D35" s="138"/>
      <c r="E35" s="138"/>
      <c r="F35" s="100"/>
      <c r="G35" s="95"/>
    </row>
    <row r="36" spans="1:14" ht="14.45" customHeight="1" x14ac:dyDescent="0.25">
      <c r="A36" s="99" t="s">
        <v>142</v>
      </c>
      <c r="B36" s="96"/>
      <c r="C36" s="94"/>
      <c r="D36" s="138"/>
      <c r="E36" s="138"/>
      <c r="F36" s="98"/>
      <c r="G36" s="95"/>
    </row>
    <row r="37" spans="1:14" ht="15.75" customHeight="1" x14ac:dyDescent="0.25">
      <c r="A37" s="97" t="s">
        <v>45</v>
      </c>
      <c r="B37" s="96"/>
      <c r="C37" s="94">
        <v>2</v>
      </c>
      <c r="D37" s="138">
        <v>114</v>
      </c>
      <c r="E37" s="138"/>
      <c r="F37" s="100">
        <f>C37*D37</f>
        <v>228</v>
      </c>
      <c r="G37" s="95" t="s">
        <v>14</v>
      </c>
    </row>
    <row r="38" spans="1:14" x14ac:dyDescent="0.25">
      <c r="A38" s="97" t="s">
        <v>94</v>
      </c>
      <c r="B38" s="96"/>
      <c r="C38" s="94">
        <v>1</v>
      </c>
      <c r="D38" s="138">
        <v>142</v>
      </c>
      <c r="E38" s="138"/>
      <c r="F38" s="100">
        <f>C38*D38</f>
        <v>142</v>
      </c>
      <c r="G38" s="95" t="s">
        <v>14</v>
      </c>
    </row>
    <row r="39" spans="1:14" ht="14.45" customHeight="1" x14ac:dyDescent="0.25">
      <c r="A39" s="97" t="s">
        <v>100</v>
      </c>
      <c r="B39" s="96"/>
      <c r="C39" s="94">
        <v>1</v>
      </c>
      <c r="D39" s="138">
        <v>315</v>
      </c>
      <c r="E39" s="138"/>
      <c r="F39" s="100">
        <f>C39*D39</f>
        <v>315</v>
      </c>
      <c r="G39" s="95" t="s">
        <v>14</v>
      </c>
    </row>
    <row r="40" spans="1:14" ht="14.45" customHeight="1" x14ac:dyDescent="0.25">
      <c r="A40" s="97" t="s">
        <v>106</v>
      </c>
      <c r="B40" s="96"/>
      <c r="C40" s="132">
        <v>1</v>
      </c>
      <c r="D40" s="138">
        <v>95</v>
      </c>
      <c r="E40" s="138"/>
      <c r="F40" s="100">
        <f t="shared" ref="F40" si="2">C40*D40</f>
        <v>95</v>
      </c>
      <c r="G40" s="95" t="s">
        <v>14</v>
      </c>
    </row>
    <row r="41" spans="1:14" x14ac:dyDescent="0.25">
      <c r="A41" s="97" t="s">
        <v>77</v>
      </c>
      <c r="B41" s="96"/>
      <c r="C41" s="94">
        <v>2</v>
      </c>
      <c r="D41" s="138">
        <v>125</v>
      </c>
      <c r="E41" s="138"/>
      <c r="F41" s="100">
        <f>C41*D41</f>
        <v>250</v>
      </c>
      <c r="G41" s="95" t="s">
        <v>14</v>
      </c>
    </row>
    <row r="42" spans="1:14" x14ac:dyDescent="0.25">
      <c r="A42" s="97"/>
      <c r="B42" s="134"/>
      <c r="C42" s="132"/>
      <c r="D42" s="138"/>
      <c r="E42" s="138"/>
      <c r="F42" s="135"/>
      <c r="G42" s="95"/>
    </row>
    <row r="43" spans="1:14" x14ac:dyDescent="0.25">
      <c r="A43" s="99" t="s">
        <v>143</v>
      </c>
      <c r="B43" s="96"/>
      <c r="C43" s="94"/>
      <c r="D43" s="138"/>
      <c r="E43" s="138"/>
      <c r="F43" s="98"/>
      <c r="G43" s="95"/>
    </row>
    <row r="44" spans="1:14" ht="14.45" customHeight="1" x14ac:dyDescent="0.25">
      <c r="A44" s="97" t="s">
        <v>44</v>
      </c>
      <c r="B44" s="96"/>
      <c r="C44" s="94">
        <v>2</v>
      </c>
      <c r="D44" s="138">
        <v>75</v>
      </c>
      <c r="E44" s="138"/>
      <c r="F44" s="100">
        <f>C44*D44</f>
        <v>150</v>
      </c>
      <c r="G44" s="95" t="s">
        <v>14</v>
      </c>
    </row>
    <row r="45" spans="1:14" x14ac:dyDescent="0.25">
      <c r="A45" s="97" t="s">
        <v>94</v>
      </c>
      <c r="B45" s="96"/>
      <c r="C45" s="94">
        <v>1</v>
      </c>
      <c r="D45" s="138">
        <v>142</v>
      </c>
      <c r="E45" s="138"/>
      <c r="F45" s="100">
        <f>C45*D45</f>
        <v>142</v>
      </c>
      <c r="G45" s="95" t="s">
        <v>14</v>
      </c>
    </row>
    <row r="46" spans="1:14" x14ac:dyDescent="0.25">
      <c r="A46" s="97" t="s">
        <v>39</v>
      </c>
      <c r="B46" s="96"/>
      <c r="C46" s="94">
        <v>2</v>
      </c>
      <c r="D46" s="138">
        <v>75</v>
      </c>
      <c r="E46" s="138"/>
      <c r="F46" s="100">
        <f>C46*D46</f>
        <v>150</v>
      </c>
      <c r="G46" s="95" t="s">
        <v>14</v>
      </c>
    </row>
    <row r="47" spans="1:14" x14ac:dyDescent="0.25">
      <c r="A47" s="97" t="s">
        <v>91</v>
      </c>
      <c r="C47" s="94">
        <v>1</v>
      </c>
      <c r="D47" s="138">
        <v>65</v>
      </c>
      <c r="E47" s="138"/>
      <c r="F47" s="100">
        <f>C47*D47</f>
        <v>65</v>
      </c>
      <c r="G47" s="95" t="s">
        <v>14</v>
      </c>
    </row>
    <row r="48" spans="1:14" ht="16.5" x14ac:dyDescent="0.35">
      <c r="A48" s="99"/>
      <c r="B48" s="134"/>
      <c r="C48" s="125"/>
      <c r="D48" s="138"/>
      <c r="E48" s="138"/>
      <c r="F48" s="125"/>
      <c r="G48" s="126"/>
      <c r="N48" s="136"/>
    </row>
    <row r="49" spans="1:7" x14ac:dyDescent="0.25">
      <c r="A49" s="99" t="s">
        <v>144</v>
      </c>
      <c r="B49" s="96"/>
      <c r="C49" s="94"/>
      <c r="D49" s="138"/>
      <c r="E49" s="138"/>
      <c r="F49" s="98"/>
      <c r="G49" s="95"/>
    </row>
    <row r="50" spans="1:7" x14ac:dyDescent="0.25">
      <c r="A50" s="97" t="s">
        <v>44</v>
      </c>
      <c r="B50" s="96"/>
      <c r="C50" s="94">
        <v>1</v>
      </c>
      <c r="D50" s="138">
        <v>75</v>
      </c>
      <c r="E50" s="138"/>
      <c r="F50" s="100">
        <f>C50*D50</f>
        <v>75</v>
      </c>
      <c r="G50" s="95" t="s">
        <v>14</v>
      </c>
    </row>
    <row r="51" spans="1:7" x14ac:dyDescent="0.25">
      <c r="A51" s="97" t="s">
        <v>48</v>
      </c>
      <c r="B51" s="96"/>
      <c r="C51" s="94">
        <v>1</v>
      </c>
      <c r="D51" s="138">
        <v>140</v>
      </c>
      <c r="E51" s="138"/>
      <c r="F51" s="98">
        <f t="shared" ref="F51:F52" si="3">C51*D51</f>
        <v>140</v>
      </c>
      <c r="G51" s="95" t="s">
        <v>14</v>
      </c>
    </row>
    <row r="52" spans="1:7" x14ac:dyDescent="0.25">
      <c r="A52" s="97" t="s">
        <v>38</v>
      </c>
      <c r="B52" s="131"/>
      <c r="C52" s="132">
        <v>2</v>
      </c>
      <c r="D52" s="138">
        <v>65</v>
      </c>
      <c r="E52" s="138"/>
      <c r="F52" s="100">
        <f t="shared" si="3"/>
        <v>130</v>
      </c>
      <c r="G52" s="95" t="s">
        <v>14</v>
      </c>
    </row>
    <row r="53" spans="1:7" x14ac:dyDescent="0.25">
      <c r="A53" s="97"/>
      <c r="B53" s="96"/>
      <c r="C53" s="94"/>
      <c r="D53" s="138"/>
      <c r="E53" s="138"/>
      <c r="F53" s="100"/>
      <c r="G53" s="95"/>
    </row>
    <row r="54" spans="1:7" ht="14.45" customHeight="1" x14ac:dyDescent="0.25">
      <c r="A54" s="99" t="s">
        <v>145</v>
      </c>
      <c r="B54" s="96"/>
      <c r="C54" s="94"/>
      <c r="D54" s="138"/>
      <c r="E54" s="138"/>
      <c r="F54" s="98"/>
      <c r="G54" s="95"/>
    </row>
    <row r="55" spans="1:7" ht="15.75" customHeight="1" x14ac:dyDescent="0.25">
      <c r="A55" s="97" t="s">
        <v>45</v>
      </c>
      <c r="B55" s="96"/>
      <c r="C55" s="94">
        <v>1</v>
      </c>
      <c r="D55" s="138">
        <v>114</v>
      </c>
      <c r="E55" s="138"/>
      <c r="F55" s="100">
        <f>C55*D55</f>
        <v>114</v>
      </c>
      <c r="G55" s="95" t="s">
        <v>14</v>
      </c>
    </row>
    <row r="56" spans="1:7" x14ac:dyDescent="0.25">
      <c r="A56" s="97" t="s">
        <v>94</v>
      </c>
      <c r="B56" s="96"/>
      <c r="C56" s="94">
        <v>2</v>
      </c>
      <c r="D56" s="138">
        <v>142</v>
      </c>
      <c r="E56" s="138"/>
      <c r="F56" s="100">
        <f>C56*D56</f>
        <v>284</v>
      </c>
      <c r="G56" s="95" t="s">
        <v>14</v>
      </c>
    </row>
    <row r="57" spans="1:7" ht="14.45" customHeight="1" x14ac:dyDescent="0.25">
      <c r="A57" s="97" t="s">
        <v>100</v>
      </c>
      <c r="B57" s="96"/>
      <c r="C57" s="94">
        <v>1</v>
      </c>
      <c r="D57" s="138">
        <v>315</v>
      </c>
      <c r="E57" s="138"/>
      <c r="F57" s="100">
        <f>C57*D57</f>
        <v>315</v>
      </c>
      <c r="G57" s="95" t="s">
        <v>14</v>
      </c>
    </row>
    <row r="58" spans="1:7" ht="14.45" customHeight="1" x14ac:dyDescent="0.25">
      <c r="A58" s="97" t="s">
        <v>106</v>
      </c>
      <c r="B58" s="96"/>
      <c r="C58" s="132">
        <v>2</v>
      </c>
      <c r="D58" s="138">
        <v>95</v>
      </c>
      <c r="E58" s="138"/>
      <c r="F58" s="100">
        <f t="shared" ref="F58" si="4">C58*D58</f>
        <v>190</v>
      </c>
      <c r="G58" s="95" t="s">
        <v>14</v>
      </c>
    </row>
    <row r="59" spans="1:7" x14ac:dyDescent="0.25">
      <c r="A59" s="97" t="s">
        <v>77</v>
      </c>
      <c r="B59" s="96"/>
      <c r="C59" s="94">
        <v>2</v>
      </c>
      <c r="D59" s="138">
        <v>125</v>
      </c>
      <c r="E59" s="138"/>
      <c r="F59" s="100">
        <f>C59*D59</f>
        <v>250</v>
      </c>
      <c r="G59" s="95" t="s">
        <v>14</v>
      </c>
    </row>
    <row r="60" spans="1:7" ht="14.45" customHeight="1" x14ac:dyDescent="0.25">
      <c r="A60" s="97"/>
      <c r="B60" s="96"/>
      <c r="C60" s="132"/>
      <c r="D60" s="138"/>
      <c r="E60" s="138"/>
      <c r="F60" s="100"/>
      <c r="G60" s="95"/>
    </row>
    <row r="61" spans="1:7" x14ac:dyDescent="0.25">
      <c r="A61" s="97"/>
      <c r="B61" s="96"/>
      <c r="C61" s="94"/>
      <c r="D61" s="138"/>
      <c r="E61" s="138"/>
      <c r="F61" s="100"/>
      <c r="G61" s="95"/>
    </row>
    <row r="62" spans="1:7" x14ac:dyDescent="0.25">
      <c r="A62" s="97"/>
      <c r="B62" s="96"/>
      <c r="C62" s="94"/>
      <c r="D62" s="138"/>
      <c r="E62" s="138"/>
      <c r="F62" s="100"/>
      <c r="G62" s="95"/>
    </row>
    <row r="63" spans="1:7" ht="16.5" x14ac:dyDescent="0.35">
      <c r="A63" s="97"/>
      <c r="B63" s="76"/>
      <c r="C63" s="125" t="s">
        <v>55</v>
      </c>
      <c r="D63" s="138"/>
      <c r="E63" s="138"/>
      <c r="F63" s="125">
        <f>SUM(F25:F62)</f>
        <v>3725</v>
      </c>
      <c r="G63" s="126" t="s">
        <v>14</v>
      </c>
    </row>
    <row r="64" spans="1:7" x14ac:dyDescent="0.25">
      <c r="A64" s="101"/>
      <c r="B64" s="102"/>
      <c r="C64" s="103"/>
      <c r="D64" s="143"/>
      <c r="E64" s="143"/>
      <c r="F64" s="104"/>
      <c r="G64" s="105"/>
    </row>
    <row r="65" spans="1:7" x14ac:dyDescent="0.25">
      <c r="B65" s="106"/>
      <c r="D65" s="144"/>
      <c r="E65" s="144"/>
    </row>
    <row r="66" spans="1:7" ht="15.75" x14ac:dyDescent="0.25">
      <c r="A66" s="107" t="s">
        <v>15</v>
      </c>
      <c r="B66" s="108" t="s">
        <v>16</v>
      </c>
      <c r="C66" s="107" t="s">
        <v>13</v>
      </c>
      <c r="D66" s="106"/>
      <c r="E66" s="109"/>
      <c r="F66" s="110"/>
      <c r="G66" s="111"/>
    </row>
    <row r="67" spans="1:7" ht="16.5" x14ac:dyDescent="0.35">
      <c r="A67" s="112"/>
      <c r="B67" s="113"/>
      <c r="C67" s="114"/>
      <c r="D67" s="115"/>
      <c r="E67" s="116" t="s">
        <v>17</v>
      </c>
      <c r="F67" s="117"/>
      <c r="G67" s="118"/>
    </row>
    <row r="68" spans="1:7" x14ac:dyDescent="0.25">
      <c r="A68" s="119"/>
      <c r="B68" s="120"/>
      <c r="C68" s="121"/>
      <c r="D68" s="115"/>
      <c r="E68" s="119"/>
      <c r="F68" s="122"/>
      <c r="G68" s="121"/>
    </row>
    <row r="69" spans="1:7" x14ac:dyDescent="0.25">
      <c r="D69" s="106"/>
    </row>
    <row r="71" spans="1:7" x14ac:dyDescent="0.25">
      <c r="A71" s="123" t="s">
        <v>18</v>
      </c>
      <c r="C71" s="65" t="s">
        <v>19</v>
      </c>
      <c r="F71" s="123" t="s">
        <v>99</v>
      </c>
    </row>
    <row r="73" spans="1:7" x14ac:dyDescent="0.25">
      <c r="C73" s="65" t="s">
        <v>21</v>
      </c>
    </row>
  </sheetData>
  <mergeCells count="43">
    <mergeCell ref="D28:E28"/>
    <mergeCell ref="A24:B24"/>
    <mergeCell ref="D24:E24"/>
    <mergeCell ref="D25:E25"/>
    <mergeCell ref="D26:E26"/>
    <mergeCell ref="D27:E27"/>
    <mergeCell ref="D39:E39"/>
    <mergeCell ref="D61:E61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51:E51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2:E52"/>
    <mergeCell ref="D53:E53"/>
    <mergeCell ref="D54:E54"/>
    <mergeCell ref="D55:E55"/>
    <mergeCell ref="D56:E56"/>
    <mergeCell ref="D64:E64"/>
    <mergeCell ref="D65:E65"/>
    <mergeCell ref="D57:E57"/>
    <mergeCell ref="D58:E58"/>
    <mergeCell ref="D59:E59"/>
    <mergeCell ref="D60:E60"/>
    <mergeCell ref="D62:E62"/>
    <mergeCell ref="D63:E63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68" orientation="portrait" horizontalDpi="4294967293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B91D9-AF0E-4148-B212-8575F5C2AFF6}">
  <sheetPr>
    <pageSetUpPr fitToPage="1"/>
  </sheetPr>
  <dimension ref="A4:N73"/>
  <sheetViews>
    <sheetView zoomScaleNormal="100" workbookViewId="0"/>
  </sheetViews>
  <sheetFormatPr baseColWidth="10" defaultColWidth="8.85546875" defaultRowHeight="15" x14ac:dyDescent="0.25"/>
  <cols>
    <col min="1" max="1" width="24" style="65" customWidth="1"/>
    <col min="2" max="2" width="22.85546875" style="65" customWidth="1"/>
    <col min="3" max="3" width="13.7109375" style="65" customWidth="1"/>
    <col min="4" max="4" width="0.85546875" style="65" customWidth="1"/>
    <col min="5" max="5" width="18.7109375" style="65" customWidth="1"/>
    <col min="6" max="6" width="15.7109375" style="65" customWidth="1"/>
    <col min="7" max="7" width="13.7109375" style="65" customWidth="1"/>
    <col min="8" max="9" width="8.85546875" style="65"/>
    <col min="10" max="10" width="12.85546875" style="65" bestFit="1" customWidth="1"/>
    <col min="11" max="16384" width="8.85546875" style="65"/>
  </cols>
  <sheetData>
    <row r="4" spans="1:7" ht="15.75" thickBot="1" x14ac:dyDescent="0.3"/>
    <row r="5" spans="1:7" x14ac:dyDescent="0.25">
      <c r="E5" s="66"/>
      <c r="F5" s="67"/>
      <c r="G5" s="68"/>
    </row>
    <row r="6" spans="1:7" ht="18.75" x14ac:dyDescent="0.3">
      <c r="E6" s="137" t="s">
        <v>120</v>
      </c>
      <c r="F6" s="130"/>
      <c r="G6" s="70"/>
    </row>
    <row r="7" spans="1:7" ht="18" x14ac:dyDescent="0.25">
      <c r="E7" s="71"/>
      <c r="F7" s="72"/>
      <c r="G7" s="73"/>
    </row>
    <row r="8" spans="1:7" ht="18" x14ac:dyDescent="0.25">
      <c r="A8" s="74" t="s">
        <v>0</v>
      </c>
      <c r="E8" s="69"/>
      <c r="F8" s="75" t="s">
        <v>121</v>
      </c>
      <c r="G8" s="70"/>
    </row>
    <row r="9" spans="1:7" ht="18" x14ac:dyDescent="0.25">
      <c r="A9" s="74" t="s">
        <v>101</v>
      </c>
      <c r="E9" s="71"/>
      <c r="F9" s="76"/>
      <c r="G9" s="70"/>
    </row>
    <row r="10" spans="1:7" ht="18" x14ac:dyDescent="0.25">
      <c r="A10" s="74"/>
      <c r="E10" s="69"/>
      <c r="F10" s="75" t="s">
        <v>122</v>
      </c>
      <c r="G10" s="70"/>
    </row>
    <row r="11" spans="1:7" ht="16.5" thickBot="1" x14ac:dyDescent="0.3">
      <c r="A11" s="77" t="s">
        <v>1</v>
      </c>
      <c r="E11" s="78"/>
      <c r="F11" s="79"/>
      <c r="G11" s="80"/>
    </row>
    <row r="12" spans="1:7" x14ac:dyDescent="0.25">
      <c r="A12" s="77" t="s">
        <v>102</v>
      </c>
    </row>
    <row r="13" spans="1:7" x14ac:dyDescent="0.25">
      <c r="A13" s="77" t="s">
        <v>103</v>
      </c>
    </row>
    <row r="15" spans="1:7" x14ac:dyDescent="0.25">
      <c r="E15" s="124"/>
    </row>
    <row r="20" spans="1:9" x14ac:dyDescent="0.25">
      <c r="A20" s="81" t="s">
        <v>2</v>
      </c>
      <c r="E20" s="81" t="s">
        <v>3</v>
      </c>
      <c r="F20" s="81" t="s">
        <v>4</v>
      </c>
      <c r="G20" s="81" t="s">
        <v>5</v>
      </c>
    </row>
    <row r="21" spans="1:9" x14ac:dyDescent="0.25">
      <c r="A21" s="82" t="s">
        <v>156</v>
      </c>
      <c r="E21" s="81" t="s">
        <v>6</v>
      </c>
      <c r="F21" s="83">
        <v>44747</v>
      </c>
      <c r="G21" s="84" t="s">
        <v>7</v>
      </c>
    </row>
    <row r="22" spans="1:9" x14ac:dyDescent="0.25">
      <c r="A22" s="85" t="s">
        <v>8</v>
      </c>
    </row>
    <row r="23" spans="1:9" x14ac:dyDescent="0.25">
      <c r="A23" s="86"/>
    </row>
    <row r="24" spans="1:9" ht="15.75" x14ac:dyDescent="0.25">
      <c r="A24" s="140" t="s">
        <v>9</v>
      </c>
      <c r="B24" s="141"/>
      <c r="C24" s="87" t="s">
        <v>10</v>
      </c>
      <c r="D24" s="140" t="s">
        <v>11</v>
      </c>
      <c r="E24" s="141"/>
      <c r="F24" s="88" t="s">
        <v>12</v>
      </c>
      <c r="G24" s="89" t="s">
        <v>13</v>
      </c>
    </row>
    <row r="25" spans="1:9" x14ac:dyDescent="0.25">
      <c r="A25" s="90"/>
      <c r="B25" s="91"/>
      <c r="C25" s="92"/>
      <c r="D25" s="139"/>
      <c r="E25" s="139"/>
      <c r="F25" s="92"/>
      <c r="G25" s="93"/>
    </row>
    <row r="26" spans="1:9" ht="14.45" customHeight="1" x14ac:dyDescent="0.25">
      <c r="A26" s="99" t="s">
        <v>109</v>
      </c>
      <c r="B26" s="96"/>
      <c r="C26" s="94"/>
      <c r="D26" s="138"/>
      <c r="E26" s="138"/>
      <c r="F26" s="98"/>
      <c r="G26" s="95"/>
    </row>
    <row r="27" spans="1:9" ht="15.75" customHeight="1" x14ac:dyDescent="0.25">
      <c r="A27" s="97" t="s">
        <v>45</v>
      </c>
      <c r="B27" s="96"/>
      <c r="C27" s="94">
        <v>1</v>
      </c>
      <c r="D27" s="138">
        <v>114</v>
      </c>
      <c r="E27" s="138"/>
      <c r="F27" s="100">
        <f>C27*D27</f>
        <v>114</v>
      </c>
      <c r="G27" s="95" t="s">
        <v>14</v>
      </c>
    </row>
    <row r="28" spans="1:9" x14ac:dyDescent="0.25">
      <c r="A28" s="97" t="s">
        <v>94</v>
      </c>
      <c r="B28" s="96"/>
      <c r="C28" s="94">
        <v>2</v>
      </c>
      <c r="D28" s="138">
        <v>142</v>
      </c>
      <c r="E28" s="138"/>
      <c r="F28" s="100">
        <f>C28*D28</f>
        <v>284</v>
      </c>
      <c r="G28" s="95" t="s">
        <v>14</v>
      </c>
    </row>
    <row r="29" spans="1:9" ht="14.45" customHeight="1" x14ac:dyDescent="0.25">
      <c r="A29" s="97" t="s">
        <v>100</v>
      </c>
      <c r="B29" s="96"/>
      <c r="C29" s="94">
        <v>1</v>
      </c>
      <c r="D29" s="138">
        <v>315</v>
      </c>
      <c r="E29" s="138"/>
      <c r="F29" s="100">
        <f>C29*D29</f>
        <v>315</v>
      </c>
      <c r="G29" s="95" t="s">
        <v>14</v>
      </c>
    </row>
    <row r="30" spans="1:9" ht="14.45" customHeight="1" x14ac:dyDescent="0.25">
      <c r="A30" s="97" t="s">
        <v>106</v>
      </c>
      <c r="B30" s="96"/>
      <c r="C30" s="132">
        <v>2</v>
      </c>
      <c r="D30" s="138">
        <v>95</v>
      </c>
      <c r="E30" s="138"/>
      <c r="F30" s="100">
        <f t="shared" ref="F30" si="0">C30*D30</f>
        <v>190</v>
      </c>
      <c r="G30" s="95" t="s">
        <v>14</v>
      </c>
      <c r="I30" s="56"/>
    </row>
    <row r="31" spans="1:9" x14ac:dyDescent="0.25">
      <c r="A31" s="97" t="s">
        <v>77</v>
      </c>
      <c r="B31" s="96"/>
      <c r="C31" s="94">
        <v>2</v>
      </c>
      <c r="D31" s="138">
        <v>125</v>
      </c>
      <c r="E31" s="138"/>
      <c r="F31" s="100">
        <f>C31*D31</f>
        <v>250</v>
      </c>
      <c r="G31" s="95" t="s">
        <v>14</v>
      </c>
    </row>
    <row r="32" spans="1:9" x14ac:dyDescent="0.25">
      <c r="A32" s="97"/>
      <c r="B32" s="131"/>
      <c r="C32" s="132"/>
      <c r="D32" s="138"/>
      <c r="E32" s="138"/>
      <c r="F32" s="133"/>
      <c r="G32" s="95"/>
    </row>
    <row r="33" spans="1:14" ht="14.45" customHeight="1" x14ac:dyDescent="0.25">
      <c r="A33" s="99" t="s">
        <v>117</v>
      </c>
      <c r="B33" s="96"/>
      <c r="C33" s="94"/>
      <c r="D33" s="138"/>
      <c r="E33" s="138"/>
      <c r="F33" s="98"/>
      <c r="G33" s="95"/>
      <c r="I33" s="56"/>
    </row>
    <row r="34" spans="1:14" ht="15.75" customHeight="1" x14ac:dyDescent="0.25">
      <c r="A34" s="97" t="s">
        <v>45</v>
      </c>
      <c r="B34" s="96"/>
      <c r="C34" s="94">
        <v>1</v>
      </c>
      <c r="D34" s="138">
        <v>114</v>
      </c>
      <c r="E34" s="138"/>
      <c r="F34" s="100">
        <f>C34*D34</f>
        <v>114</v>
      </c>
      <c r="G34" s="95" t="s">
        <v>14</v>
      </c>
    </row>
    <row r="35" spans="1:14" x14ac:dyDescent="0.25">
      <c r="A35" s="97" t="s">
        <v>94</v>
      </c>
      <c r="B35" s="96"/>
      <c r="C35" s="94">
        <v>2</v>
      </c>
      <c r="D35" s="138">
        <v>142</v>
      </c>
      <c r="E35" s="138"/>
      <c r="F35" s="100">
        <f>C35*D35</f>
        <v>284</v>
      </c>
      <c r="G35" s="95" t="s">
        <v>14</v>
      </c>
    </row>
    <row r="36" spans="1:14" ht="14.45" customHeight="1" x14ac:dyDescent="0.25">
      <c r="A36" s="97" t="s">
        <v>100</v>
      </c>
      <c r="B36" s="96"/>
      <c r="C36" s="94">
        <v>1</v>
      </c>
      <c r="D36" s="138">
        <v>315</v>
      </c>
      <c r="E36" s="138"/>
      <c r="F36" s="100">
        <f>C36*D36</f>
        <v>315</v>
      </c>
      <c r="G36" s="95" t="s">
        <v>14</v>
      </c>
    </row>
    <row r="37" spans="1:14" ht="14.45" customHeight="1" x14ac:dyDescent="0.25">
      <c r="A37" s="97" t="s">
        <v>106</v>
      </c>
      <c r="B37" s="96"/>
      <c r="C37" s="132">
        <v>2</v>
      </c>
      <c r="D37" s="138">
        <v>95</v>
      </c>
      <c r="E37" s="138"/>
      <c r="F37" s="100">
        <f t="shared" ref="F37" si="1">C37*D37</f>
        <v>190</v>
      </c>
      <c r="G37" s="95" t="s">
        <v>14</v>
      </c>
    </row>
    <row r="38" spans="1:14" x14ac:dyDescent="0.25">
      <c r="A38" s="97" t="s">
        <v>77</v>
      </c>
      <c r="B38" s="96"/>
      <c r="C38" s="94">
        <v>2</v>
      </c>
      <c r="D38" s="138">
        <v>125</v>
      </c>
      <c r="E38" s="138"/>
      <c r="F38" s="100">
        <f>C38*D38</f>
        <v>250</v>
      </c>
      <c r="G38" s="95" t="s">
        <v>14</v>
      </c>
    </row>
    <row r="39" spans="1:14" x14ac:dyDescent="0.25">
      <c r="A39" s="97"/>
      <c r="B39" s="134"/>
      <c r="C39" s="132"/>
      <c r="D39" s="138"/>
      <c r="E39" s="138"/>
      <c r="F39" s="135"/>
      <c r="G39" s="95"/>
    </row>
    <row r="40" spans="1:14" ht="14.45" customHeight="1" x14ac:dyDescent="0.25">
      <c r="A40" s="99" t="s">
        <v>118</v>
      </c>
      <c r="B40" s="96"/>
      <c r="C40" s="94"/>
      <c r="D40" s="138"/>
      <c r="E40" s="138"/>
      <c r="F40" s="98"/>
      <c r="G40" s="95"/>
    </row>
    <row r="41" spans="1:14" ht="15.75" customHeight="1" x14ac:dyDescent="0.25">
      <c r="A41" s="97" t="s">
        <v>45</v>
      </c>
      <c r="B41" s="96"/>
      <c r="C41" s="94">
        <v>1</v>
      </c>
      <c r="D41" s="138">
        <v>114</v>
      </c>
      <c r="E41" s="138"/>
      <c r="F41" s="100">
        <f>C41*D41</f>
        <v>114</v>
      </c>
      <c r="G41" s="95" t="s">
        <v>14</v>
      </c>
    </row>
    <row r="42" spans="1:14" x14ac:dyDescent="0.25">
      <c r="A42" s="97" t="s">
        <v>94</v>
      </c>
      <c r="B42" s="96"/>
      <c r="C42" s="94">
        <v>2</v>
      </c>
      <c r="D42" s="138">
        <v>142</v>
      </c>
      <c r="E42" s="138"/>
      <c r="F42" s="100">
        <f>C42*D42</f>
        <v>284</v>
      </c>
      <c r="G42" s="95" t="s">
        <v>14</v>
      </c>
    </row>
    <row r="43" spans="1:14" ht="14.45" customHeight="1" x14ac:dyDescent="0.25">
      <c r="A43" s="97" t="s">
        <v>100</v>
      </c>
      <c r="B43" s="96"/>
      <c r="C43" s="94">
        <v>1</v>
      </c>
      <c r="D43" s="138">
        <v>315</v>
      </c>
      <c r="E43" s="138"/>
      <c r="F43" s="100">
        <f>C43*D43</f>
        <v>315</v>
      </c>
      <c r="G43" s="95" t="s">
        <v>14</v>
      </c>
    </row>
    <row r="44" spans="1:14" ht="14.45" customHeight="1" x14ac:dyDescent="0.25">
      <c r="A44" s="97" t="s">
        <v>106</v>
      </c>
      <c r="B44" s="96"/>
      <c r="C44" s="132">
        <v>2</v>
      </c>
      <c r="D44" s="138">
        <v>95</v>
      </c>
      <c r="E44" s="138"/>
      <c r="F44" s="100">
        <f t="shared" ref="F44" si="2">C44*D44</f>
        <v>190</v>
      </c>
      <c r="G44" s="95" t="s">
        <v>14</v>
      </c>
    </row>
    <row r="45" spans="1:14" x14ac:dyDescent="0.25">
      <c r="A45" s="97" t="s">
        <v>77</v>
      </c>
      <c r="B45" s="96"/>
      <c r="C45" s="94">
        <v>2</v>
      </c>
      <c r="D45" s="138">
        <v>125</v>
      </c>
      <c r="E45" s="138"/>
      <c r="F45" s="100">
        <f>C45*D45</f>
        <v>250</v>
      </c>
      <c r="G45" s="95" t="s">
        <v>14</v>
      </c>
    </row>
    <row r="46" spans="1:14" ht="16.5" x14ac:dyDescent="0.35">
      <c r="A46" s="99"/>
      <c r="B46" s="134"/>
      <c r="C46" s="125"/>
      <c r="D46" s="138"/>
      <c r="E46" s="138"/>
      <c r="F46" s="125"/>
      <c r="G46" s="126"/>
      <c r="N46" s="136"/>
    </row>
    <row r="47" spans="1:14" x14ac:dyDescent="0.25">
      <c r="A47" s="99" t="s">
        <v>110</v>
      </c>
      <c r="B47" s="96"/>
      <c r="C47" s="94"/>
      <c r="D47" s="138"/>
      <c r="E47" s="138"/>
      <c r="F47" s="98"/>
      <c r="G47" s="95"/>
    </row>
    <row r="48" spans="1:14" ht="14.45" customHeight="1" x14ac:dyDescent="0.25">
      <c r="A48" s="97" t="s">
        <v>44</v>
      </c>
      <c r="B48" s="96"/>
      <c r="C48" s="94">
        <v>2</v>
      </c>
      <c r="D48" s="138">
        <v>75</v>
      </c>
      <c r="E48" s="138"/>
      <c r="F48" s="100">
        <f>C48*D48</f>
        <v>150</v>
      </c>
      <c r="G48" s="95" t="s">
        <v>14</v>
      </c>
    </row>
    <row r="49" spans="1:13" x14ac:dyDescent="0.25">
      <c r="A49" s="97" t="s">
        <v>94</v>
      </c>
      <c r="B49" s="96"/>
      <c r="C49" s="94">
        <v>1</v>
      </c>
      <c r="D49" s="138">
        <v>142</v>
      </c>
      <c r="E49" s="138"/>
      <c r="F49" s="100">
        <f>C49*D49</f>
        <v>142</v>
      </c>
      <c r="G49" s="95" t="s">
        <v>14</v>
      </c>
    </row>
    <row r="50" spans="1:13" x14ac:dyDescent="0.25">
      <c r="A50" s="97" t="s">
        <v>39</v>
      </c>
      <c r="B50" s="96"/>
      <c r="C50" s="94">
        <v>2</v>
      </c>
      <c r="D50" s="138">
        <v>75</v>
      </c>
      <c r="E50" s="138"/>
      <c r="F50" s="100">
        <f>C50*D50</f>
        <v>150</v>
      </c>
      <c r="G50" s="95" t="s">
        <v>14</v>
      </c>
    </row>
    <row r="51" spans="1:13" x14ac:dyDescent="0.25">
      <c r="A51" s="97" t="s">
        <v>91</v>
      </c>
      <c r="B51" s="96"/>
      <c r="C51" s="94">
        <v>1</v>
      </c>
      <c r="D51" s="138">
        <v>65</v>
      </c>
      <c r="E51" s="138"/>
      <c r="F51" s="100">
        <f>C51*D51</f>
        <v>65</v>
      </c>
      <c r="G51" s="95" t="s">
        <v>14</v>
      </c>
    </row>
    <row r="52" spans="1:13" x14ac:dyDescent="0.25">
      <c r="A52" s="59"/>
      <c r="B52" s="96"/>
      <c r="C52" s="94"/>
      <c r="D52" s="138"/>
      <c r="E52" s="138"/>
      <c r="F52" s="100"/>
      <c r="G52" s="95"/>
      <c r="L52" s="138"/>
      <c r="M52" s="138"/>
    </row>
    <row r="53" spans="1:13" ht="15.75" customHeight="1" x14ac:dyDescent="0.25">
      <c r="A53" s="99" t="s">
        <v>76</v>
      </c>
      <c r="B53" s="96"/>
      <c r="C53" s="94"/>
      <c r="D53" s="138"/>
      <c r="E53" s="138"/>
      <c r="F53" s="98"/>
      <c r="G53" s="95"/>
    </row>
    <row r="54" spans="1:13" ht="14.45" customHeight="1" x14ac:dyDescent="0.25">
      <c r="A54" s="97" t="s">
        <v>44</v>
      </c>
      <c r="B54" s="96"/>
      <c r="C54" s="94">
        <v>1</v>
      </c>
      <c r="D54" s="138">
        <v>75</v>
      </c>
      <c r="E54" s="138"/>
      <c r="F54" s="100">
        <f>C54*D54</f>
        <v>75</v>
      </c>
      <c r="G54" s="95" t="s">
        <v>14</v>
      </c>
    </row>
    <row r="55" spans="1:13" x14ac:dyDescent="0.25">
      <c r="A55" s="97" t="s">
        <v>48</v>
      </c>
      <c r="B55" s="96"/>
      <c r="C55" s="94">
        <v>1</v>
      </c>
      <c r="D55" s="138">
        <v>140</v>
      </c>
      <c r="E55" s="138"/>
      <c r="F55" s="98">
        <f t="shared" ref="F55:F56" si="3">C55*D55</f>
        <v>140</v>
      </c>
      <c r="G55" s="95" t="s">
        <v>14</v>
      </c>
    </row>
    <row r="56" spans="1:13" ht="14.45" customHeight="1" x14ac:dyDescent="0.25">
      <c r="A56" s="97" t="s">
        <v>38</v>
      </c>
      <c r="B56" s="131"/>
      <c r="C56" s="132">
        <v>1</v>
      </c>
      <c r="D56" s="138">
        <v>65</v>
      </c>
      <c r="E56" s="138"/>
      <c r="F56" s="100">
        <f t="shared" si="3"/>
        <v>65</v>
      </c>
      <c r="G56" s="95" t="s">
        <v>14</v>
      </c>
    </row>
    <row r="57" spans="1:13" ht="14.45" customHeight="1" x14ac:dyDescent="0.25">
      <c r="A57" s="97"/>
      <c r="B57" s="96"/>
      <c r="C57" s="94"/>
      <c r="D57" s="138"/>
      <c r="E57" s="138"/>
      <c r="F57" s="100"/>
      <c r="G57" s="95"/>
    </row>
    <row r="58" spans="1:13" ht="14.45" customHeight="1" x14ac:dyDescent="0.25">
      <c r="A58" s="99"/>
      <c r="B58" s="96"/>
      <c r="C58" s="94"/>
      <c r="D58" s="138"/>
      <c r="E58" s="138"/>
      <c r="F58" s="98"/>
      <c r="G58" s="95"/>
    </row>
    <row r="59" spans="1:13" ht="15.75" customHeight="1" x14ac:dyDescent="0.25">
      <c r="A59" s="97"/>
      <c r="B59" s="96"/>
      <c r="C59" s="94"/>
      <c r="D59" s="138"/>
      <c r="E59" s="138"/>
      <c r="F59" s="100"/>
      <c r="G59" s="95"/>
    </row>
    <row r="60" spans="1:13" ht="14.45" customHeight="1" x14ac:dyDescent="0.25">
      <c r="A60" s="97"/>
      <c r="B60" s="96"/>
      <c r="C60" s="94"/>
      <c r="D60" s="138"/>
      <c r="E60" s="138"/>
      <c r="F60" s="100"/>
      <c r="G60" s="95"/>
    </row>
    <row r="61" spans="1:13" x14ac:dyDescent="0.25">
      <c r="A61" s="97"/>
      <c r="B61" s="96"/>
      <c r="C61" s="94"/>
      <c r="D61" s="138"/>
      <c r="E61" s="138"/>
      <c r="F61" s="100"/>
      <c r="G61" s="95"/>
    </row>
    <row r="62" spans="1:13" x14ac:dyDescent="0.25">
      <c r="A62" s="97"/>
      <c r="B62" s="96"/>
      <c r="C62" s="94"/>
      <c r="D62" s="138"/>
      <c r="E62" s="138"/>
      <c r="F62" s="100"/>
      <c r="G62" s="95"/>
    </row>
    <row r="63" spans="1:13" ht="16.5" x14ac:dyDescent="0.35">
      <c r="A63" s="97"/>
      <c r="B63" s="76"/>
      <c r="C63" s="125" t="s">
        <v>55</v>
      </c>
      <c r="D63" s="138"/>
      <c r="E63" s="138"/>
      <c r="F63" s="125">
        <f>SUM(F26:F62)</f>
        <v>4246</v>
      </c>
      <c r="G63" s="126" t="s">
        <v>14</v>
      </c>
    </row>
    <row r="64" spans="1:13" x14ac:dyDescent="0.25">
      <c r="A64" s="101"/>
      <c r="B64" s="102"/>
      <c r="C64" s="103"/>
      <c r="D64" s="143"/>
      <c r="E64" s="143"/>
      <c r="F64" s="104"/>
      <c r="G64" s="105"/>
    </row>
    <row r="65" spans="1:7" x14ac:dyDescent="0.25">
      <c r="B65" s="106"/>
      <c r="D65" s="144"/>
      <c r="E65" s="144"/>
    </row>
    <row r="66" spans="1:7" ht="15.75" x14ac:dyDescent="0.25">
      <c r="A66" s="107" t="s">
        <v>15</v>
      </c>
      <c r="B66" s="108" t="s">
        <v>16</v>
      </c>
      <c r="C66" s="107" t="s">
        <v>13</v>
      </c>
      <c r="D66" s="106"/>
      <c r="E66" s="109"/>
      <c r="F66" s="110"/>
      <c r="G66" s="111"/>
    </row>
    <row r="67" spans="1:7" ht="16.5" x14ac:dyDescent="0.35">
      <c r="A67" s="112"/>
      <c r="B67" s="113"/>
      <c r="C67" s="114"/>
      <c r="D67" s="115"/>
      <c r="E67" s="116" t="s">
        <v>17</v>
      </c>
      <c r="F67" s="117"/>
      <c r="G67" s="118"/>
    </row>
    <row r="68" spans="1:7" x14ac:dyDescent="0.25">
      <c r="A68" s="119"/>
      <c r="B68" s="120"/>
      <c r="C68" s="121"/>
      <c r="D68" s="115"/>
      <c r="E68" s="119"/>
      <c r="F68" s="122"/>
      <c r="G68" s="121"/>
    </row>
    <row r="69" spans="1:7" x14ac:dyDescent="0.25">
      <c r="D69" s="106"/>
    </row>
    <row r="71" spans="1:7" x14ac:dyDescent="0.25">
      <c r="A71" s="123" t="s">
        <v>18</v>
      </c>
      <c r="C71" s="65" t="s">
        <v>19</v>
      </c>
      <c r="F71" s="123" t="s">
        <v>99</v>
      </c>
    </row>
    <row r="73" spans="1:7" x14ac:dyDescent="0.25">
      <c r="C73" s="65" t="s">
        <v>21</v>
      </c>
    </row>
  </sheetData>
  <mergeCells count="44">
    <mergeCell ref="A24:B24"/>
    <mergeCell ref="D24:E24"/>
    <mergeCell ref="D25:E25"/>
    <mergeCell ref="D40:E40"/>
    <mergeCell ref="D41:E41"/>
    <mergeCell ref="D42:E42"/>
    <mergeCell ref="D26:E26"/>
    <mergeCell ref="D27:E27"/>
    <mergeCell ref="D28:E28"/>
    <mergeCell ref="D29:E29"/>
    <mergeCell ref="D36:E36"/>
    <mergeCell ref="D31:E31"/>
    <mergeCell ref="D38:E38"/>
    <mergeCell ref="D37:E37"/>
    <mergeCell ref="D39:E39"/>
    <mergeCell ref="D30:E30"/>
    <mergeCell ref="D32:E32"/>
    <mergeCell ref="D33:E33"/>
    <mergeCell ref="D34:E34"/>
    <mergeCell ref="D35:E35"/>
    <mergeCell ref="D50:E50"/>
    <mergeCell ref="D45:E45"/>
    <mergeCell ref="D51:E51"/>
    <mergeCell ref="D52:E52"/>
    <mergeCell ref="D43:E43"/>
    <mergeCell ref="D44:E44"/>
    <mergeCell ref="D46:E46"/>
    <mergeCell ref="D47:E47"/>
    <mergeCell ref="D48:E48"/>
    <mergeCell ref="D49:E49"/>
    <mergeCell ref="L52:M52"/>
    <mergeCell ref="D53:E53"/>
    <mergeCell ref="D54:E54"/>
    <mergeCell ref="D64:E64"/>
    <mergeCell ref="D65:E65"/>
    <mergeCell ref="D56:E56"/>
    <mergeCell ref="D57:E57"/>
    <mergeCell ref="D58:E58"/>
    <mergeCell ref="D61:E61"/>
    <mergeCell ref="D62:E62"/>
    <mergeCell ref="D63:E63"/>
    <mergeCell ref="D60:E60"/>
    <mergeCell ref="D59:E59"/>
    <mergeCell ref="D55:E55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68" orientation="portrait" horizontalDpi="4294967293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15B39-A10E-45EB-8BF5-5DFBB3173F77}">
  <sheetPr>
    <pageSetUpPr fitToPage="1"/>
  </sheetPr>
  <dimension ref="A4:N73"/>
  <sheetViews>
    <sheetView zoomScale="110" zoomScaleNormal="110" workbookViewId="0"/>
  </sheetViews>
  <sheetFormatPr baseColWidth="10" defaultColWidth="8.85546875" defaultRowHeight="15" x14ac:dyDescent="0.25"/>
  <cols>
    <col min="1" max="1" width="24" style="65" customWidth="1"/>
    <col min="2" max="2" width="22.85546875" style="65" customWidth="1"/>
    <col min="3" max="3" width="13.7109375" style="65" customWidth="1"/>
    <col min="4" max="4" width="0.85546875" style="65" customWidth="1"/>
    <col min="5" max="5" width="18.7109375" style="65" customWidth="1"/>
    <col min="6" max="6" width="15.7109375" style="65" customWidth="1"/>
    <col min="7" max="7" width="13.7109375" style="65" customWidth="1"/>
    <col min="8" max="9" width="8.85546875" style="65"/>
    <col min="10" max="10" width="12.85546875" style="65" bestFit="1" customWidth="1"/>
    <col min="11" max="16384" width="8.85546875" style="65"/>
  </cols>
  <sheetData>
    <row r="4" spans="1:7" ht="15.75" thickBot="1" x14ac:dyDescent="0.3"/>
    <row r="5" spans="1:7" x14ac:dyDescent="0.25">
      <c r="E5" s="66"/>
      <c r="F5" s="67"/>
      <c r="G5" s="68"/>
    </row>
    <row r="6" spans="1:7" ht="18.75" x14ac:dyDescent="0.3">
      <c r="E6" s="137" t="s">
        <v>120</v>
      </c>
      <c r="F6" s="130"/>
      <c r="G6" s="70"/>
    </row>
    <row r="7" spans="1:7" ht="18" x14ac:dyDescent="0.25">
      <c r="E7" s="71"/>
      <c r="F7" s="72"/>
      <c r="G7" s="73"/>
    </row>
    <row r="8" spans="1:7" ht="18" x14ac:dyDescent="0.25">
      <c r="A8" s="74" t="s">
        <v>0</v>
      </c>
      <c r="E8" s="69"/>
      <c r="F8" s="75" t="s">
        <v>121</v>
      </c>
      <c r="G8" s="70"/>
    </row>
    <row r="9" spans="1:7" ht="18" x14ac:dyDescent="0.25">
      <c r="A9" s="74" t="s">
        <v>101</v>
      </c>
      <c r="E9" s="71"/>
      <c r="F9" s="76"/>
      <c r="G9" s="70"/>
    </row>
    <row r="10" spans="1:7" ht="18" x14ac:dyDescent="0.25">
      <c r="A10" s="74"/>
      <c r="E10" s="69"/>
      <c r="F10" s="75" t="s">
        <v>122</v>
      </c>
      <c r="G10" s="70"/>
    </row>
    <row r="11" spans="1:7" ht="16.5" thickBot="1" x14ac:dyDescent="0.3">
      <c r="A11" s="77" t="s">
        <v>1</v>
      </c>
      <c r="E11" s="78"/>
      <c r="F11" s="79"/>
      <c r="G11" s="80"/>
    </row>
    <row r="12" spans="1:7" x14ac:dyDescent="0.25">
      <c r="A12" s="77" t="s">
        <v>102</v>
      </c>
    </row>
    <row r="13" spans="1:7" x14ac:dyDescent="0.25">
      <c r="A13" s="77" t="s">
        <v>103</v>
      </c>
    </row>
    <row r="15" spans="1:7" x14ac:dyDescent="0.25">
      <c r="E15" s="124"/>
    </row>
    <row r="20" spans="1:9" x14ac:dyDescent="0.25">
      <c r="A20" s="81" t="s">
        <v>2</v>
      </c>
      <c r="E20" s="81" t="s">
        <v>3</v>
      </c>
      <c r="F20" s="81" t="s">
        <v>4</v>
      </c>
      <c r="G20" s="81" t="s">
        <v>5</v>
      </c>
    </row>
    <row r="21" spans="1:9" x14ac:dyDescent="0.25">
      <c r="A21" s="82" t="s">
        <v>157</v>
      </c>
      <c r="E21" s="81" t="s">
        <v>6</v>
      </c>
      <c r="F21" s="83">
        <v>44747</v>
      </c>
      <c r="G21" s="84" t="s">
        <v>7</v>
      </c>
    </row>
    <row r="22" spans="1:9" x14ac:dyDescent="0.25">
      <c r="A22" s="85" t="s">
        <v>8</v>
      </c>
    </row>
    <row r="23" spans="1:9" x14ac:dyDescent="0.25">
      <c r="A23" s="86"/>
    </row>
    <row r="24" spans="1:9" ht="15.75" x14ac:dyDescent="0.25">
      <c r="A24" s="140" t="s">
        <v>9</v>
      </c>
      <c r="B24" s="141"/>
      <c r="C24" s="87" t="s">
        <v>10</v>
      </c>
      <c r="D24" s="140" t="s">
        <v>11</v>
      </c>
      <c r="E24" s="141"/>
      <c r="F24" s="88" t="s">
        <v>12</v>
      </c>
      <c r="G24" s="89" t="s">
        <v>13</v>
      </c>
    </row>
    <row r="25" spans="1:9" x14ac:dyDescent="0.25">
      <c r="A25" s="90"/>
      <c r="B25" s="91"/>
      <c r="C25" s="92"/>
      <c r="D25" s="139"/>
      <c r="E25" s="139"/>
      <c r="F25" s="92"/>
      <c r="G25" s="93"/>
    </row>
    <row r="26" spans="1:9" x14ac:dyDescent="0.25">
      <c r="A26" s="99" t="s">
        <v>150</v>
      </c>
      <c r="B26" s="96"/>
      <c r="C26" s="94"/>
      <c r="D26" s="138"/>
      <c r="E26" s="138"/>
      <c r="F26" s="98"/>
      <c r="G26" s="95"/>
    </row>
    <row r="27" spans="1:9" x14ac:dyDescent="0.25">
      <c r="A27" s="97" t="s">
        <v>44</v>
      </c>
      <c r="B27" s="96"/>
      <c r="C27" s="94">
        <v>1</v>
      </c>
      <c r="D27" s="138">
        <v>75</v>
      </c>
      <c r="E27" s="138"/>
      <c r="F27" s="100">
        <f>C27*D27</f>
        <v>75</v>
      </c>
      <c r="G27" s="95" t="s">
        <v>14</v>
      </c>
    </row>
    <row r="28" spans="1:9" ht="14.45" customHeight="1" x14ac:dyDescent="0.25">
      <c r="A28" s="97" t="s">
        <v>94</v>
      </c>
      <c r="B28" s="96"/>
      <c r="C28" s="94">
        <v>1</v>
      </c>
      <c r="D28" s="138">
        <v>142</v>
      </c>
      <c r="E28" s="138"/>
      <c r="F28" s="100">
        <f>C28*D28</f>
        <v>142</v>
      </c>
      <c r="G28" s="95" t="s">
        <v>14</v>
      </c>
    </row>
    <row r="29" spans="1:9" ht="15.75" customHeight="1" x14ac:dyDescent="0.25">
      <c r="A29" s="97" t="s">
        <v>78</v>
      </c>
      <c r="B29" s="96"/>
      <c r="C29" s="94">
        <v>1</v>
      </c>
      <c r="D29" s="138">
        <v>65</v>
      </c>
      <c r="E29" s="138"/>
      <c r="F29" s="100">
        <f>C29*D29</f>
        <v>65</v>
      </c>
      <c r="G29" s="95" t="s">
        <v>14</v>
      </c>
    </row>
    <row r="30" spans="1:9" x14ac:dyDescent="0.25">
      <c r="A30" s="97" t="s">
        <v>79</v>
      </c>
      <c r="B30" s="96"/>
      <c r="C30" s="94">
        <v>1</v>
      </c>
      <c r="D30" s="138">
        <v>65</v>
      </c>
      <c r="E30" s="138"/>
      <c r="F30" s="100">
        <f>C30*D30</f>
        <v>65</v>
      </c>
      <c r="G30" s="95" t="s">
        <v>14</v>
      </c>
      <c r="I30" s="56"/>
    </row>
    <row r="31" spans="1:9" x14ac:dyDescent="0.25">
      <c r="A31" s="97" t="s">
        <v>39</v>
      </c>
      <c r="B31" s="131"/>
      <c r="C31" s="132">
        <v>2</v>
      </c>
      <c r="D31" s="138">
        <v>75</v>
      </c>
      <c r="E31" s="138"/>
      <c r="F31" s="100">
        <f t="shared" ref="F31" si="0">C31*D31</f>
        <v>150</v>
      </c>
      <c r="G31" s="95" t="s">
        <v>14</v>
      </c>
    </row>
    <row r="32" spans="1:9" x14ac:dyDescent="0.25">
      <c r="A32" s="97" t="s">
        <v>77</v>
      </c>
      <c r="B32" s="96"/>
      <c r="C32" s="94">
        <v>2</v>
      </c>
      <c r="D32" s="138">
        <v>125</v>
      </c>
      <c r="E32" s="138"/>
      <c r="F32" s="100">
        <f>C32*D32</f>
        <v>250</v>
      </c>
      <c r="G32" s="95" t="s">
        <v>14</v>
      </c>
    </row>
    <row r="33" spans="1:9" x14ac:dyDescent="0.25">
      <c r="A33" s="97"/>
      <c r="B33" s="15"/>
      <c r="C33" s="94"/>
      <c r="D33" s="138"/>
      <c r="E33" s="138"/>
      <c r="F33" s="98"/>
      <c r="G33" s="95"/>
      <c r="I33" s="56"/>
    </row>
    <row r="34" spans="1:9" ht="14.45" customHeight="1" x14ac:dyDescent="0.25">
      <c r="A34" s="99" t="s">
        <v>148</v>
      </c>
      <c r="B34" s="96"/>
      <c r="C34" s="94"/>
      <c r="D34" s="138"/>
      <c r="E34" s="138"/>
      <c r="F34" s="98"/>
      <c r="G34" s="95"/>
    </row>
    <row r="35" spans="1:9" ht="15.75" customHeight="1" x14ac:dyDescent="0.25">
      <c r="A35" s="97" t="s">
        <v>45</v>
      </c>
      <c r="B35" s="96"/>
      <c r="C35" s="94">
        <v>1</v>
      </c>
      <c r="D35" s="138">
        <v>114</v>
      </c>
      <c r="E35" s="138"/>
      <c r="F35" s="100">
        <f>C35*D35</f>
        <v>114</v>
      </c>
      <c r="G35" s="95" t="s">
        <v>14</v>
      </c>
    </row>
    <row r="36" spans="1:9" ht="14.45" customHeight="1" x14ac:dyDescent="0.25">
      <c r="A36" s="97" t="s">
        <v>100</v>
      </c>
      <c r="B36" s="96"/>
      <c r="C36" s="132">
        <v>2</v>
      </c>
      <c r="D36" s="138">
        <v>65</v>
      </c>
      <c r="E36" s="138"/>
      <c r="F36" s="100">
        <f t="shared" ref="F36:F37" si="1">C36*D36</f>
        <v>130</v>
      </c>
      <c r="G36" s="95" t="s">
        <v>14</v>
      </c>
    </row>
    <row r="37" spans="1:9" x14ac:dyDescent="0.25">
      <c r="A37" s="97" t="s">
        <v>167</v>
      </c>
      <c r="B37" s="96"/>
      <c r="C37" s="132">
        <v>1</v>
      </c>
      <c r="D37" s="138">
        <v>65</v>
      </c>
      <c r="E37" s="138"/>
      <c r="F37" s="100">
        <f t="shared" si="1"/>
        <v>65</v>
      </c>
      <c r="G37" s="95" t="s">
        <v>14</v>
      </c>
    </row>
    <row r="38" spans="1:9" x14ac:dyDescent="0.25">
      <c r="A38" s="97"/>
      <c r="B38" s="96"/>
      <c r="C38" s="94"/>
      <c r="D38" s="138"/>
      <c r="E38" s="138"/>
      <c r="F38" s="100"/>
      <c r="G38" s="95"/>
    </row>
    <row r="39" spans="1:9" ht="14.45" customHeight="1" x14ac:dyDescent="0.25">
      <c r="A39" s="99" t="s">
        <v>149</v>
      </c>
      <c r="B39" s="96"/>
      <c r="C39" s="94"/>
      <c r="D39" s="138"/>
      <c r="E39" s="138"/>
      <c r="F39" s="98"/>
      <c r="G39" s="95"/>
    </row>
    <row r="40" spans="1:9" ht="15.75" customHeight="1" x14ac:dyDescent="0.25">
      <c r="A40" s="97" t="s">
        <v>45</v>
      </c>
      <c r="B40" s="96"/>
      <c r="C40" s="94">
        <v>1</v>
      </c>
      <c r="D40" s="138">
        <v>114</v>
      </c>
      <c r="E40" s="138"/>
      <c r="F40" s="100">
        <f>C40*D40</f>
        <v>114</v>
      </c>
      <c r="G40" s="95" t="s">
        <v>14</v>
      </c>
    </row>
    <row r="41" spans="1:9" ht="14.45" customHeight="1" x14ac:dyDescent="0.25">
      <c r="A41" s="97" t="s">
        <v>38</v>
      </c>
      <c r="B41" s="131"/>
      <c r="C41" s="132">
        <v>2</v>
      </c>
      <c r="D41" s="138">
        <v>65</v>
      </c>
      <c r="E41" s="138"/>
      <c r="F41" s="100">
        <f t="shared" ref="F41" si="2">C41*D41</f>
        <v>130</v>
      </c>
      <c r="G41" s="95" t="s">
        <v>14</v>
      </c>
    </row>
    <row r="42" spans="1:9" x14ac:dyDescent="0.25">
      <c r="A42" s="97"/>
      <c r="B42" s="15"/>
      <c r="C42" s="94"/>
      <c r="D42" s="138"/>
      <c r="E42" s="138"/>
      <c r="F42" s="98"/>
      <c r="G42" s="95"/>
    </row>
    <row r="43" spans="1:9" x14ac:dyDescent="0.25">
      <c r="A43" s="99" t="s">
        <v>113</v>
      </c>
      <c r="B43" s="134"/>
      <c r="C43" s="132"/>
      <c r="D43" s="138"/>
      <c r="E43" s="138"/>
      <c r="F43" s="135"/>
      <c r="G43" s="95"/>
    </row>
    <row r="44" spans="1:9" x14ac:dyDescent="0.25">
      <c r="A44" s="97" t="s">
        <v>95</v>
      </c>
      <c r="B44" s="134"/>
      <c r="C44" s="132">
        <v>2</v>
      </c>
      <c r="D44" s="138">
        <v>1800</v>
      </c>
      <c r="E44" s="138"/>
      <c r="F44" s="133">
        <f>C44*D44</f>
        <v>3600</v>
      </c>
      <c r="G44" s="95" t="s">
        <v>14</v>
      </c>
    </row>
    <row r="45" spans="1:9" x14ac:dyDescent="0.25">
      <c r="A45" s="97" t="s">
        <v>97</v>
      </c>
      <c r="B45" s="134"/>
      <c r="C45" s="132"/>
      <c r="D45" s="138"/>
      <c r="E45" s="138"/>
      <c r="F45" s="135"/>
      <c r="G45" s="95"/>
    </row>
    <row r="46" spans="1:9" x14ac:dyDescent="0.25">
      <c r="A46" s="97" t="s">
        <v>104</v>
      </c>
      <c r="B46" s="134"/>
      <c r="C46" s="132"/>
      <c r="D46" s="138"/>
      <c r="E46" s="138"/>
      <c r="F46" s="135"/>
      <c r="G46" s="95"/>
    </row>
    <row r="47" spans="1:9" x14ac:dyDescent="0.25">
      <c r="A47" s="97" t="s">
        <v>115</v>
      </c>
      <c r="B47" s="131"/>
      <c r="C47" s="132"/>
      <c r="D47" s="138"/>
      <c r="E47" s="138"/>
      <c r="F47" s="100"/>
      <c r="G47" s="95"/>
    </row>
    <row r="48" spans="1:9" x14ac:dyDescent="0.25">
      <c r="A48" s="97" t="s">
        <v>116</v>
      </c>
      <c r="B48" s="134"/>
      <c r="C48" s="132"/>
      <c r="D48" s="138"/>
      <c r="E48" s="138"/>
      <c r="F48" s="135"/>
      <c r="G48" s="95"/>
    </row>
    <row r="49" spans="1:14" ht="15.75" customHeight="1" x14ac:dyDescent="0.25">
      <c r="A49" s="97" t="s">
        <v>96</v>
      </c>
      <c r="B49" s="96"/>
      <c r="C49" s="94"/>
      <c r="D49" s="138"/>
      <c r="E49" s="138"/>
      <c r="F49" s="100"/>
      <c r="G49" s="95"/>
    </row>
    <row r="50" spans="1:14" x14ac:dyDescent="0.25">
      <c r="A50" s="97" t="s">
        <v>29</v>
      </c>
      <c r="B50" s="131"/>
      <c r="C50" s="132">
        <v>1</v>
      </c>
      <c r="D50" s="138">
        <v>400</v>
      </c>
      <c r="E50" s="138"/>
      <c r="F50" s="133">
        <f t="shared" ref="F50" si="3">C50*D50</f>
        <v>400</v>
      </c>
      <c r="G50" s="95" t="s">
        <v>14</v>
      </c>
    </row>
    <row r="51" spans="1:14" x14ac:dyDescent="0.25">
      <c r="A51" s="97"/>
      <c r="B51" s="131"/>
      <c r="C51" s="132"/>
      <c r="D51" s="138"/>
      <c r="E51" s="138"/>
      <c r="F51" s="100"/>
      <c r="G51" s="95"/>
      <c r="N51" s="136"/>
    </row>
    <row r="52" spans="1:14" x14ac:dyDescent="0.25">
      <c r="A52" s="99" t="s">
        <v>114</v>
      </c>
      <c r="B52" s="134"/>
      <c r="C52" s="132"/>
      <c r="D52" s="138"/>
      <c r="E52" s="138"/>
      <c r="F52" s="135"/>
      <c r="G52" s="95"/>
    </row>
    <row r="53" spans="1:14" x14ac:dyDescent="0.25">
      <c r="A53" s="97" t="s">
        <v>40</v>
      </c>
      <c r="B53" s="131"/>
      <c r="C53" s="132">
        <v>4</v>
      </c>
      <c r="D53" s="138">
        <v>210</v>
      </c>
      <c r="E53" s="138"/>
      <c r="F53" s="133">
        <f>C53*D53</f>
        <v>840</v>
      </c>
      <c r="G53" s="95" t="s">
        <v>14</v>
      </c>
    </row>
    <row r="54" spans="1:14" x14ac:dyDescent="0.25">
      <c r="A54" s="97"/>
      <c r="B54" s="131"/>
      <c r="C54" s="132"/>
      <c r="D54" s="138"/>
      <c r="E54" s="138"/>
      <c r="F54" s="133"/>
      <c r="G54" s="95"/>
    </row>
    <row r="55" spans="1:14" x14ac:dyDescent="0.25">
      <c r="A55" s="99" t="s">
        <v>98</v>
      </c>
      <c r="B55" s="15"/>
      <c r="C55" s="94"/>
      <c r="D55" s="138"/>
      <c r="E55" s="138"/>
      <c r="F55" s="17"/>
      <c r="G55" s="95"/>
    </row>
    <row r="56" spans="1:14" x14ac:dyDescent="0.25">
      <c r="A56" s="97" t="s">
        <v>119</v>
      </c>
      <c r="B56" s="15"/>
      <c r="C56" s="94">
        <v>1</v>
      </c>
      <c r="D56" s="138">
        <v>1200</v>
      </c>
      <c r="E56" s="138"/>
      <c r="F56" s="98">
        <f>C56*D56</f>
        <v>1200</v>
      </c>
      <c r="G56" s="95" t="s">
        <v>14</v>
      </c>
    </row>
    <row r="57" spans="1:14" x14ac:dyDescent="0.25">
      <c r="A57" s="97"/>
      <c r="B57" s="96"/>
      <c r="C57" s="94"/>
      <c r="D57" s="138"/>
      <c r="E57" s="138"/>
      <c r="F57" s="100"/>
      <c r="G57" s="95"/>
    </row>
    <row r="58" spans="1:14" ht="16.5" x14ac:dyDescent="0.35">
      <c r="A58" s="99"/>
      <c r="B58" s="134"/>
      <c r="C58" s="125"/>
      <c r="D58" s="138"/>
      <c r="E58" s="138"/>
      <c r="F58" s="125"/>
      <c r="G58" s="126"/>
      <c r="N58" s="136"/>
    </row>
    <row r="59" spans="1:14" x14ac:dyDescent="0.25">
      <c r="A59" s="97"/>
      <c r="B59" s="131"/>
      <c r="C59" s="132"/>
      <c r="D59" s="138"/>
      <c r="E59" s="138"/>
      <c r="F59" s="133"/>
      <c r="G59" s="95"/>
    </row>
    <row r="60" spans="1:14" x14ac:dyDescent="0.25">
      <c r="A60" s="97"/>
      <c r="B60" s="96"/>
      <c r="C60" s="94"/>
      <c r="D60" s="138"/>
      <c r="E60" s="138"/>
      <c r="F60" s="100"/>
      <c r="G60" s="95"/>
    </row>
    <row r="61" spans="1:14" x14ac:dyDescent="0.25">
      <c r="A61" s="97"/>
      <c r="B61" s="15"/>
      <c r="C61" s="94"/>
      <c r="D61" s="138"/>
      <c r="E61" s="138"/>
      <c r="F61" s="98"/>
      <c r="G61" s="95"/>
    </row>
    <row r="62" spans="1:14" x14ac:dyDescent="0.25">
      <c r="A62" s="97"/>
      <c r="B62" s="96"/>
      <c r="C62" s="94"/>
      <c r="D62" s="138"/>
      <c r="E62" s="138"/>
      <c r="F62" s="100"/>
      <c r="G62" s="95"/>
    </row>
    <row r="63" spans="1:14" ht="16.5" x14ac:dyDescent="0.35">
      <c r="A63" s="97"/>
      <c r="B63" s="76"/>
      <c r="C63" s="125" t="s">
        <v>85</v>
      </c>
      <c r="D63" s="138"/>
      <c r="E63" s="138"/>
      <c r="F63" s="125">
        <f>SUM(F26:F62)</f>
        <v>7340</v>
      </c>
      <c r="G63" s="126" t="s">
        <v>14</v>
      </c>
    </row>
    <row r="64" spans="1:14" x14ac:dyDescent="0.25">
      <c r="A64" s="101"/>
      <c r="B64" s="102"/>
      <c r="C64" s="103"/>
      <c r="D64" s="143"/>
      <c r="E64" s="143"/>
      <c r="F64" s="104"/>
      <c r="G64" s="105"/>
    </row>
    <row r="65" spans="1:7" x14ac:dyDescent="0.25">
      <c r="B65" s="106"/>
      <c r="D65" s="144"/>
      <c r="E65" s="144"/>
    </row>
    <row r="66" spans="1:7" ht="15.75" x14ac:dyDescent="0.25">
      <c r="A66" s="107" t="s">
        <v>15</v>
      </c>
      <c r="B66" s="108" t="s">
        <v>16</v>
      </c>
      <c r="C66" s="107" t="s">
        <v>13</v>
      </c>
      <c r="D66" s="106"/>
      <c r="E66" s="109"/>
      <c r="F66" s="110"/>
      <c r="G66" s="111"/>
    </row>
    <row r="67" spans="1:7" ht="16.5" x14ac:dyDescent="0.35">
      <c r="A67" s="112"/>
      <c r="B67" s="113"/>
      <c r="C67" s="114"/>
      <c r="D67" s="115"/>
      <c r="E67" s="116" t="s">
        <v>17</v>
      </c>
      <c r="F67" s="117"/>
      <c r="G67" s="118"/>
    </row>
    <row r="68" spans="1:7" x14ac:dyDescent="0.25">
      <c r="A68" s="119"/>
      <c r="B68" s="120"/>
      <c r="C68" s="121"/>
      <c r="D68" s="115"/>
      <c r="E68" s="119"/>
      <c r="F68" s="122"/>
      <c r="G68" s="121"/>
    </row>
    <row r="69" spans="1:7" x14ac:dyDescent="0.25">
      <c r="D69" s="106"/>
    </row>
    <row r="71" spans="1:7" x14ac:dyDescent="0.25">
      <c r="A71" s="123" t="s">
        <v>18</v>
      </c>
      <c r="C71" s="65" t="s">
        <v>19</v>
      </c>
      <c r="F71" s="123" t="s">
        <v>99</v>
      </c>
    </row>
    <row r="73" spans="1:7" x14ac:dyDescent="0.25">
      <c r="C73" s="65" t="s">
        <v>21</v>
      </c>
    </row>
  </sheetData>
  <mergeCells count="43">
    <mergeCell ref="D39:E39"/>
    <mergeCell ref="D40:E40"/>
    <mergeCell ref="D53:E53"/>
    <mergeCell ref="D54:E54"/>
    <mergeCell ref="D55:E55"/>
    <mergeCell ref="D64:E64"/>
    <mergeCell ref="D65:E65"/>
    <mergeCell ref="D41:E41"/>
    <mergeCell ref="D42:E42"/>
    <mergeCell ref="D62:E62"/>
    <mergeCell ref="D63:E63"/>
    <mergeCell ref="D37:E37"/>
    <mergeCell ref="D61:E61"/>
    <mergeCell ref="D56:E56"/>
    <mergeCell ref="D57:E57"/>
    <mergeCell ref="D52:E52"/>
    <mergeCell ref="D44:E44"/>
    <mergeCell ref="D45:E45"/>
    <mergeCell ref="D46:E46"/>
    <mergeCell ref="D47:E47"/>
    <mergeCell ref="D48:E48"/>
    <mergeCell ref="D49:E49"/>
    <mergeCell ref="D50:E50"/>
    <mergeCell ref="D51:E51"/>
    <mergeCell ref="D58:E58"/>
    <mergeCell ref="D59:E59"/>
    <mergeCell ref="D60:E60"/>
    <mergeCell ref="D43:E43"/>
    <mergeCell ref="A24:B24"/>
    <mergeCell ref="D24:E24"/>
    <mergeCell ref="D25:E25"/>
    <mergeCell ref="D26:E26"/>
    <mergeCell ref="D27:E27"/>
    <mergeCell ref="D28:E28"/>
    <mergeCell ref="D29:E29"/>
    <mergeCell ref="D30:E30"/>
    <mergeCell ref="D34:E34"/>
    <mergeCell ref="D31:E31"/>
    <mergeCell ref="D32:E32"/>
    <mergeCell ref="D35:E35"/>
    <mergeCell ref="D36:E36"/>
    <mergeCell ref="D33:E33"/>
    <mergeCell ref="D38:E38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68" orientation="portrait" horizontalDpi="4294967293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4:S73"/>
  <sheetViews>
    <sheetView tabSelected="1" zoomScale="110" zoomScaleNormal="110" workbookViewId="0">
      <selection activeCell="M29" sqref="M29"/>
    </sheetView>
  </sheetViews>
  <sheetFormatPr baseColWidth="10" defaultColWidth="8.85546875" defaultRowHeight="15" x14ac:dyDescent="0.25"/>
  <cols>
    <col min="1" max="1" width="24" style="65" customWidth="1"/>
    <col min="2" max="2" width="22.85546875" style="65" customWidth="1"/>
    <col min="3" max="3" width="13.7109375" style="65" customWidth="1"/>
    <col min="4" max="4" width="0.85546875" style="65" customWidth="1"/>
    <col min="5" max="5" width="18.7109375" style="65" customWidth="1"/>
    <col min="6" max="6" width="15.7109375" style="65" customWidth="1"/>
    <col min="7" max="7" width="13.7109375" style="65" customWidth="1"/>
    <col min="8" max="9" width="8.85546875" style="65"/>
    <col min="10" max="10" width="12.85546875" style="65" bestFit="1" customWidth="1"/>
    <col min="11" max="15" width="8.85546875" style="65"/>
    <col min="16" max="16" width="11.5703125" style="65" bestFit="1" customWidth="1"/>
    <col min="17" max="17" width="11.42578125" style="129" bestFit="1" customWidth="1"/>
    <col min="18" max="18" width="10.5703125" style="129" bestFit="1" customWidth="1"/>
    <col min="19" max="19" width="11.42578125" style="129" bestFit="1" customWidth="1"/>
    <col min="20" max="20" width="8.85546875" style="65"/>
    <col min="21" max="21" width="11.5703125" style="65" bestFit="1" customWidth="1"/>
    <col min="22" max="22" width="11.42578125" style="65" bestFit="1" customWidth="1"/>
    <col min="23" max="23" width="10.5703125" style="65" bestFit="1" customWidth="1"/>
    <col min="24" max="24" width="11.42578125" style="65" bestFit="1" customWidth="1"/>
    <col min="25" max="16384" width="8.85546875" style="65"/>
  </cols>
  <sheetData>
    <row r="4" spans="1:7" ht="15.75" thickBot="1" x14ac:dyDescent="0.3"/>
    <row r="5" spans="1:7" x14ac:dyDescent="0.25">
      <c r="E5" s="66"/>
      <c r="F5" s="67"/>
      <c r="G5" s="68"/>
    </row>
    <row r="6" spans="1:7" ht="18.75" x14ac:dyDescent="0.3">
      <c r="E6" s="137" t="s">
        <v>120</v>
      </c>
      <c r="F6" s="130"/>
      <c r="G6" s="70"/>
    </row>
    <row r="7" spans="1:7" ht="18" x14ac:dyDescent="0.25">
      <c r="E7" s="71"/>
      <c r="F7" s="72"/>
      <c r="G7" s="73"/>
    </row>
    <row r="8" spans="1:7" ht="18" x14ac:dyDescent="0.25">
      <c r="A8" s="74" t="s">
        <v>0</v>
      </c>
      <c r="E8" s="69"/>
      <c r="F8" s="75" t="s">
        <v>121</v>
      </c>
      <c r="G8" s="70"/>
    </row>
    <row r="9" spans="1:7" ht="18" x14ac:dyDescent="0.25">
      <c r="A9" s="74" t="s">
        <v>101</v>
      </c>
      <c r="E9" s="71"/>
      <c r="F9" s="76"/>
      <c r="G9" s="70"/>
    </row>
    <row r="10" spans="1:7" ht="18" x14ac:dyDescent="0.25">
      <c r="A10" s="74"/>
      <c r="E10" s="69"/>
      <c r="F10" s="75" t="s">
        <v>122</v>
      </c>
      <c r="G10" s="70"/>
    </row>
    <row r="11" spans="1:7" ht="16.5" thickBot="1" x14ac:dyDescent="0.3">
      <c r="A11" s="77" t="s">
        <v>1</v>
      </c>
      <c r="E11" s="78"/>
      <c r="F11" s="79"/>
      <c r="G11" s="80"/>
    </row>
    <row r="12" spans="1:7" x14ac:dyDescent="0.25">
      <c r="A12" s="77" t="s">
        <v>102</v>
      </c>
    </row>
    <row r="13" spans="1:7" x14ac:dyDescent="0.25">
      <c r="A13" s="77" t="s">
        <v>103</v>
      </c>
    </row>
    <row r="15" spans="1:7" x14ac:dyDescent="0.25">
      <c r="E15" s="124"/>
    </row>
    <row r="20" spans="1:9" x14ac:dyDescent="0.25">
      <c r="A20" s="81" t="s">
        <v>2</v>
      </c>
      <c r="E20" s="81" t="s">
        <v>3</v>
      </c>
      <c r="F20" s="81" t="s">
        <v>4</v>
      </c>
      <c r="G20" s="81" t="s">
        <v>5</v>
      </c>
    </row>
    <row r="21" spans="1:9" x14ac:dyDescent="0.25">
      <c r="A21" s="82" t="s">
        <v>158</v>
      </c>
      <c r="E21" s="81" t="s">
        <v>6</v>
      </c>
      <c r="F21" s="83">
        <v>44747</v>
      </c>
      <c r="G21" s="84" t="s">
        <v>7</v>
      </c>
    </row>
    <row r="22" spans="1:9" x14ac:dyDescent="0.25">
      <c r="A22" s="85" t="s">
        <v>8</v>
      </c>
    </row>
    <row r="23" spans="1:9" x14ac:dyDescent="0.25">
      <c r="A23" s="86"/>
    </row>
    <row r="24" spans="1:9" ht="15.75" x14ac:dyDescent="0.25">
      <c r="A24" s="140" t="s">
        <v>9</v>
      </c>
      <c r="B24" s="141"/>
      <c r="C24" s="87" t="s">
        <v>10</v>
      </c>
      <c r="D24" s="140" t="s">
        <v>11</v>
      </c>
      <c r="E24" s="141"/>
      <c r="F24" s="88" t="s">
        <v>12</v>
      </c>
      <c r="G24" s="89" t="s">
        <v>13</v>
      </c>
    </row>
    <row r="25" spans="1:9" x14ac:dyDescent="0.25">
      <c r="A25" s="90"/>
      <c r="B25" s="91"/>
      <c r="C25" s="92"/>
      <c r="D25" s="139"/>
      <c r="E25" s="139"/>
      <c r="F25" s="92"/>
      <c r="G25" s="93"/>
    </row>
    <row r="26" spans="1:9" x14ac:dyDescent="0.25">
      <c r="A26" s="20" t="s">
        <v>92</v>
      </c>
      <c r="B26" s="96"/>
      <c r="C26" s="94"/>
      <c r="D26" s="138"/>
      <c r="E26" s="138"/>
      <c r="F26" s="98"/>
      <c r="G26" s="95"/>
    </row>
    <row r="27" spans="1:9" x14ac:dyDescent="0.25">
      <c r="A27" s="97" t="s">
        <v>24</v>
      </c>
      <c r="B27" s="96"/>
      <c r="C27" s="94">
        <v>2</v>
      </c>
      <c r="D27" s="138">
        <v>400</v>
      </c>
      <c r="E27" s="138"/>
      <c r="F27" s="98">
        <f t="shared" ref="F27:F32" si="0">C27*D27</f>
        <v>800</v>
      </c>
      <c r="G27" s="95" t="s">
        <v>14</v>
      </c>
    </row>
    <row r="28" spans="1:9" x14ac:dyDescent="0.25">
      <c r="A28" s="97" t="s">
        <v>25</v>
      </c>
      <c r="B28" s="96"/>
      <c r="C28" s="94">
        <v>1</v>
      </c>
      <c r="D28" s="138">
        <v>200</v>
      </c>
      <c r="E28" s="138"/>
      <c r="F28" s="98">
        <f t="shared" si="0"/>
        <v>200</v>
      </c>
      <c r="G28" s="95" t="s">
        <v>14</v>
      </c>
    </row>
    <row r="29" spans="1:9" x14ac:dyDescent="0.25">
      <c r="A29" s="97" t="s">
        <v>28</v>
      </c>
      <c r="B29" s="96"/>
      <c r="C29" s="94">
        <v>19</v>
      </c>
      <c r="D29" s="138">
        <v>50</v>
      </c>
      <c r="E29" s="138"/>
      <c r="F29" s="98">
        <f t="shared" si="0"/>
        <v>950</v>
      </c>
      <c r="G29" s="95" t="s">
        <v>14</v>
      </c>
    </row>
    <row r="30" spans="1:9" x14ac:dyDescent="0.25">
      <c r="A30" s="97" t="s">
        <v>29</v>
      </c>
      <c r="B30" s="96"/>
      <c r="C30" s="94">
        <v>0</v>
      </c>
      <c r="D30" s="138">
        <v>400</v>
      </c>
      <c r="E30" s="138"/>
      <c r="F30" s="98">
        <f t="shared" si="0"/>
        <v>0</v>
      </c>
      <c r="G30" s="95" t="s">
        <v>14</v>
      </c>
      <c r="I30" s="56"/>
    </row>
    <row r="31" spans="1:9" x14ac:dyDescent="0.25">
      <c r="A31" s="97" t="s">
        <v>56</v>
      </c>
      <c r="B31" s="96"/>
      <c r="C31" s="94">
        <v>16</v>
      </c>
      <c r="D31" s="138">
        <v>80</v>
      </c>
      <c r="E31" s="138"/>
      <c r="F31" s="98">
        <f t="shared" si="0"/>
        <v>1280</v>
      </c>
      <c r="G31" s="95" t="s">
        <v>14</v>
      </c>
    </row>
    <row r="32" spans="1:9" x14ac:dyDescent="0.25">
      <c r="A32" s="97" t="s">
        <v>30</v>
      </c>
      <c r="B32" s="96"/>
      <c r="C32" s="94">
        <v>1</v>
      </c>
      <c r="D32" s="138">
        <v>400</v>
      </c>
      <c r="E32" s="138"/>
      <c r="F32" s="98">
        <f t="shared" si="0"/>
        <v>400</v>
      </c>
      <c r="G32" s="95" t="s">
        <v>14</v>
      </c>
    </row>
    <row r="33" spans="1:9" x14ac:dyDescent="0.25">
      <c r="A33" s="97"/>
      <c r="B33" s="96"/>
      <c r="C33" s="94"/>
      <c r="D33" s="138"/>
      <c r="E33" s="138"/>
      <c r="F33" s="98"/>
      <c r="G33" s="95"/>
      <c r="I33" s="56"/>
    </row>
    <row r="34" spans="1:9" x14ac:dyDescent="0.25">
      <c r="A34" s="97"/>
      <c r="B34" s="96"/>
      <c r="C34" s="94"/>
      <c r="D34" s="138"/>
      <c r="E34" s="138"/>
      <c r="F34" s="98"/>
      <c r="G34" s="95"/>
    </row>
    <row r="35" spans="1:9" x14ac:dyDescent="0.25">
      <c r="A35" s="20" t="s">
        <v>93</v>
      </c>
      <c r="B35" s="96"/>
      <c r="C35" s="94"/>
      <c r="D35" s="138"/>
      <c r="E35" s="138"/>
      <c r="F35" s="98"/>
      <c r="G35" s="95"/>
    </row>
    <row r="36" spans="1:9" x14ac:dyDescent="0.25">
      <c r="A36" s="97" t="s">
        <v>22</v>
      </c>
      <c r="B36" s="96"/>
      <c r="C36" s="94"/>
      <c r="D36" s="138"/>
      <c r="E36" s="138"/>
      <c r="F36" s="98">
        <f>'ELECTRICITE 1'!F63</f>
        <v>8630.5</v>
      </c>
      <c r="G36" s="95" t="s">
        <v>14</v>
      </c>
    </row>
    <row r="37" spans="1:9" x14ac:dyDescent="0.25">
      <c r="A37" s="97" t="s">
        <v>23</v>
      </c>
      <c r="B37" s="96"/>
      <c r="C37" s="94"/>
      <c r="D37" s="138"/>
      <c r="E37" s="138"/>
      <c r="F37" s="98">
        <f>'ELECTRICITE 2'!F63</f>
        <v>4306</v>
      </c>
      <c r="G37" s="95" t="s">
        <v>14</v>
      </c>
    </row>
    <row r="38" spans="1:9" x14ac:dyDescent="0.25">
      <c r="A38" s="97" t="s">
        <v>54</v>
      </c>
      <c r="B38" s="96"/>
      <c r="C38" s="94"/>
      <c r="D38" s="138"/>
      <c r="E38" s="138"/>
      <c r="F38" s="98">
        <f>'ELECTRICITE 3'!F63</f>
        <v>4177</v>
      </c>
      <c r="G38" s="95" t="s">
        <v>14</v>
      </c>
    </row>
    <row r="39" spans="1:9" x14ac:dyDescent="0.25">
      <c r="A39" s="97" t="s">
        <v>55</v>
      </c>
      <c r="B39" s="96"/>
      <c r="C39" s="94"/>
      <c r="D39" s="138"/>
      <c r="E39" s="138"/>
      <c r="F39" s="98">
        <f>'ELECTRICITE 4'!F63</f>
        <v>3083</v>
      </c>
      <c r="G39" s="95" t="s">
        <v>14</v>
      </c>
    </row>
    <row r="40" spans="1:9" x14ac:dyDescent="0.25">
      <c r="A40" s="97" t="s">
        <v>85</v>
      </c>
      <c r="B40" s="96"/>
      <c r="C40" s="94"/>
      <c r="D40" s="138"/>
      <c r="E40" s="138"/>
      <c r="F40" s="98">
        <f>'ELECTRICITE 5'!F63</f>
        <v>3725</v>
      </c>
      <c r="G40" s="95" t="s">
        <v>14</v>
      </c>
    </row>
    <row r="41" spans="1:9" x14ac:dyDescent="0.25">
      <c r="A41" s="97" t="s">
        <v>146</v>
      </c>
      <c r="B41" s="96"/>
      <c r="C41" s="94"/>
      <c r="D41" s="138"/>
      <c r="E41" s="138"/>
      <c r="F41" s="98">
        <f>'ELECTRICITE 6'!F63</f>
        <v>4246</v>
      </c>
      <c r="G41" s="95" t="s">
        <v>14</v>
      </c>
    </row>
    <row r="42" spans="1:9" x14ac:dyDescent="0.25">
      <c r="A42" s="97" t="s">
        <v>147</v>
      </c>
      <c r="B42" s="96"/>
      <c r="C42" s="94"/>
      <c r="D42" s="138"/>
      <c r="E42" s="138"/>
      <c r="F42" s="98">
        <f>'ELECTRICITE 7'!F63</f>
        <v>7340</v>
      </c>
      <c r="G42" s="95" t="s">
        <v>14</v>
      </c>
    </row>
    <row r="43" spans="1:9" x14ac:dyDescent="0.25">
      <c r="A43" s="97"/>
      <c r="B43" s="96"/>
      <c r="C43" s="94"/>
      <c r="D43" s="138"/>
      <c r="E43" s="138"/>
      <c r="F43" s="98"/>
      <c r="G43" s="95"/>
    </row>
    <row r="44" spans="1:9" x14ac:dyDescent="0.25">
      <c r="A44" s="97"/>
      <c r="B44" s="96"/>
      <c r="C44" s="94"/>
      <c r="D44" s="138"/>
      <c r="E44" s="138"/>
      <c r="F44" s="98"/>
      <c r="G44" s="95"/>
    </row>
    <row r="45" spans="1:9" x14ac:dyDescent="0.25">
      <c r="A45" s="97"/>
      <c r="B45" s="96"/>
      <c r="C45" s="94"/>
      <c r="D45" s="138"/>
      <c r="E45" s="138"/>
      <c r="F45" s="98"/>
      <c r="G45" s="95"/>
    </row>
    <row r="46" spans="1:9" x14ac:dyDescent="0.25">
      <c r="A46" s="97" t="s">
        <v>26</v>
      </c>
      <c r="B46" s="96"/>
      <c r="C46" s="94"/>
      <c r="D46" s="138"/>
      <c r="E46" s="138"/>
      <c r="F46" s="98">
        <f>SUM(F27:F32)</f>
        <v>3630</v>
      </c>
      <c r="G46" s="95" t="s">
        <v>14</v>
      </c>
    </row>
    <row r="47" spans="1:9" x14ac:dyDescent="0.25">
      <c r="A47" s="97"/>
      <c r="B47" s="76"/>
      <c r="C47" s="94"/>
      <c r="D47" s="138"/>
      <c r="E47" s="138"/>
      <c r="F47" s="98"/>
      <c r="G47" s="95"/>
    </row>
    <row r="48" spans="1:9" ht="16.5" x14ac:dyDescent="0.35">
      <c r="A48" s="99"/>
      <c r="B48" s="96"/>
      <c r="C48" s="125" t="s">
        <v>27</v>
      </c>
      <c r="D48" s="138"/>
      <c r="E48" s="138"/>
      <c r="F48" s="125">
        <f>SUM(F36:F47)</f>
        <v>39137.5</v>
      </c>
      <c r="G48" s="126" t="s">
        <v>14</v>
      </c>
    </row>
    <row r="49" spans="1:7" x14ac:dyDescent="0.25">
      <c r="A49" s="97"/>
      <c r="B49" s="96"/>
      <c r="C49" s="94"/>
      <c r="D49" s="138"/>
      <c r="E49" s="138"/>
      <c r="F49" s="98"/>
      <c r="G49" s="95"/>
    </row>
    <row r="50" spans="1:7" x14ac:dyDescent="0.25">
      <c r="A50" s="99"/>
      <c r="B50" s="96"/>
      <c r="C50" s="94"/>
      <c r="D50" s="138"/>
      <c r="E50" s="138"/>
      <c r="F50" s="98"/>
      <c r="G50" s="95"/>
    </row>
    <row r="51" spans="1:7" x14ac:dyDescent="0.25">
      <c r="A51" s="97"/>
      <c r="B51" s="96"/>
      <c r="C51" s="94"/>
      <c r="D51" s="138"/>
      <c r="E51" s="138"/>
      <c r="F51" s="100"/>
      <c r="G51" s="95"/>
    </row>
    <row r="52" spans="1:7" x14ac:dyDescent="0.25">
      <c r="A52" s="97"/>
      <c r="B52" s="96"/>
      <c r="C52" s="94"/>
      <c r="D52" s="138"/>
      <c r="E52" s="138"/>
      <c r="F52" s="100"/>
      <c r="G52" s="95"/>
    </row>
    <row r="53" spans="1:7" x14ac:dyDescent="0.25">
      <c r="A53" s="90"/>
      <c r="B53" s="15"/>
      <c r="C53" s="94"/>
      <c r="D53" s="138"/>
      <c r="E53" s="138"/>
      <c r="F53" s="17"/>
      <c r="G53" s="95"/>
    </row>
    <row r="54" spans="1:7" x14ac:dyDescent="0.25">
      <c r="A54" s="99"/>
      <c r="B54" s="15"/>
      <c r="C54" s="94"/>
      <c r="D54" s="138"/>
      <c r="E54" s="138"/>
      <c r="F54" s="17"/>
      <c r="G54" s="95"/>
    </row>
    <row r="55" spans="1:7" x14ac:dyDescent="0.25">
      <c r="A55" s="97"/>
      <c r="B55" s="96"/>
      <c r="C55" s="94"/>
      <c r="D55" s="138"/>
      <c r="E55" s="138"/>
      <c r="F55" s="98"/>
      <c r="G55" s="95"/>
    </row>
    <row r="56" spans="1:7" x14ac:dyDescent="0.25">
      <c r="A56" s="97"/>
      <c r="B56" s="96"/>
      <c r="C56" s="94"/>
      <c r="D56" s="128"/>
      <c r="E56" s="128"/>
      <c r="F56" s="98"/>
      <c r="G56" s="95"/>
    </row>
    <row r="57" spans="1:7" x14ac:dyDescent="0.25">
      <c r="A57" s="97"/>
      <c r="B57" s="15"/>
      <c r="C57" s="94"/>
      <c r="D57" s="138"/>
      <c r="E57" s="138"/>
      <c r="F57" s="98"/>
      <c r="G57" s="95"/>
    </row>
    <row r="58" spans="1:7" x14ac:dyDescent="0.25">
      <c r="A58" s="97"/>
      <c r="B58" s="15"/>
      <c r="C58" s="94"/>
      <c r="D58" s="138"/>
      <c r="E58" s="138"/>
      <c r="F58" s="17"/>
      <c r="G58" s="95"/>
    </row>
    <row r="59" spans="1:7" x14ac:dyDescent="0.25">
      <c r="A59" s="97"/>
      <c r="B59" s="15"/>
      <c r="C59" s="94"/>
      <c r="D59" s="138"/>
      <c r="E59" s="138"/>
      <c r="F59" s="17"/>
      <c r="G59" s="95"/>
    </row>
    <row r="60" spans="1:7" x14ac:dyDescent="0.25">
      <c r="A60" s="97"/>
      <c r="B60" s="96"/>
      <c r="C60" s="94"/>
      <c r="D60" s="138"/>
      <c r="E60" s="138"/>
      <c r="F60" s="100"/>
      <c r="G60" s="95"/>
    </row>
    <row r="61" spans="1:7" x14ac:dyDescent="0.25">
      <c r="A61" s="97"/>
      <c r="B61" s="15"/>
      <c r="C61" s="94"/>
      <c r="D61" s="138"/>
      <c r="E61" s="138"/>
      <c r="F61" s="17"/>
      <c r="G61" s="95"/>
    </row>
    <row r="62" spans="1:7" x14ac:dyDescent="0.25">
      <c r="A62" s="97"/>
      <c r="B62" s="96"/>
      <c r="C62" s="94"/>
      <c r="D62" s="138"/>
      <c r="E62" s="138"/>
      <c r="F62" s="100"/>
      <c r="G62" s="95"/>
    </row>
    <row r="63" spans="1:7" x14ac:dyDescent="0.25">
      <c r="A63" s="97"/>
      <c r="B63" s="96"/>
      <c r="C63" s="94"/>
      <c r="D63" s="138"/>
      <c r="E63" s="138"/>
      <c r="F63" s="100"/>
      <c r="G63" s="95"/>
    </row>
    <row r="64" spans="1:7" x14ac:dyDescent="0.25">
      <c r="A64" s="101"/>
      <c r="B64" s="102"/>
      <c r="C64" s="103"/>
      <c r="D64" s="143"/>
      <c r="E64" s="143"/>
      <c r="F64" s="104"/>
      <c r="G64" s="105"/>
    </row>
    <row r="65" spans="1:7" x14ac:dyDescent="0.25">
      <c r="B65" s="106"/>
      <c r="D65" s="144"/>
      <c r="E65" s="144"/>
    </row>
    <row r="66" spans="1:7" ht="15.75" x14ac:dyDescent="0.25">
      <c r="A66" s="107" t="s">
        <v>15</v>
      </c>
      <c r="B66" s="108" t="s">
        <v>16</v>
      </c>
      <c r="C66" s="107" t="s">
        <v>13</v>
      </c>
      <c r="D66" s="106"/>
      <c r="E66" s="109"/>
      <c r="F66" s="110"/>
      <c r="G66" s="111"/>
    </row>
    <row r="67" spans="1:7" ht="16.5" x14ac:dyDescent="0.35">
      <c r="A67" s="112"/>
      <c r="B67" s="113"/>
      <c r="C67" s="114"/>
      <c r="D67" s="115"/>
      <c r="E67" s="116" t="s">
        <v>17</v>
      </c>
      <c r="F67" s="117"/>
      <c r="G67" s="118"/>
    </row>
    <row r="68" spans="1:7" x14ac:dyDescent="0.25">
      <c r="A68" s="119"/>
      <c r="B68" s="120"/>
      <c r="C68" s="121"/>
      <c r="D68" s="115"/>
      <c r="E68" s="119"/>
      <c r="F68" s="122"/>
      <c r="G68" s="121"/>
    </row>
    <row r="69" spans="1:7" x14ac:dyDescent="0.25">
      <c r="D69" s="106"/>
    </row>
    <row r="71" spans="1:7" x14ac:dyDescent="0.25">
      <c r="A71" s="123" t="s">
        <v>18</v>
      </c>
      <c r="C71" s="65" t="s">
        <v>19</v>
      </c>
      <c r="F71" s="123" t="s">
        <v>20</v>
      </c>
    </row>
    <row r="73" spans="1:7" x14ac:dyDescent="0.25">
      <c r="C73" s="65" t="s">
        <v>21</v>
      </c>
    </row>
  </sheetData>
  <mergeCells count="42">
    <mergeCell ref="A24:B24"/>
    <mergeCell ref="D24:E24"/>
    <mergeCell ref="D25:E25"/>
    <mergeCell ref="D59:E59"/>
    <mergeCell ref="D26:E26"/>
    <mergeCell ref="D39:E39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45:E45"/>
    <mergeCell ref="D63:E63"/>
    <mergeCell ref="D64:E64"/>
    <mergeCell ref="D65:E65"/>
    <mergeCell ref="D40:E40"/>
    <mergeCell ref="D46:E46"/>
    <mergeCell ref="D47:E47"/>
    <mergeCell ref="D60:E60"/>
    <mergeCell ref="D48:E48"/>
    <mergeCell ref="D49:E49"/>
    <mergeCell ref="D62:E62"/>
    <mergeCell ref="D58:E58"/>
    <mergeCell ref="D61:E61"/>
    <mergeCell ref="D54:E54"/>
    <mergeCell ref="D55:E55"/>
    <mergeCell ref="D57:E57"/>
    <mergeCell ref="D53:E53"/>
    <mergeCell ref="D52:E52"/>
    <mergeCell ref="D44:E44"/>
    <mergeCell ref="D41:E41"/>
    <mergeCell ref="D43:E43"/>
    <mergeCell ref="D42:E42"/>
    <mergeCell ref="D37:E37"/>
    <mergeCell ref="D38:E38"/>
    <mergeCell ref="D27:E27"/>
    <mergeCell ref="D50:E50"/>
    <mergeCell ref="D51:E51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68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B20"/>
  <sheetViews>
    <sheetView workbookViewId="0">
      <selection activeCell="M20" sqref="M20"/>
    </sheetView>
  </sheetViews>
  <sheetFormatPr baseColWidth="10" defaultRowHeight="15" x14ac:dyDescent="0.25"/>
  <sheetData>
    <row r="2" spans="2:2" x14ac:dyDescent="0.25">
      <c r="B2" t="s">
        <v>63</v>
      </c>
    </row>
    <row r="4" spans="2:2" x14ac:dyDescent="0.25">
      <c r="B4" t="s">
        <v>64</v>
      </c>
    </row>
    <row r="5" spans="2:2" x14ac:dyDescent="0.25">
      <c r="B5" t="s">
        <v>65</v>
      </c>
    </row>
    <row r="6" spans="2:2" x14ac:dyDescent="0.25">
      <c r="B6" t="s">
        <v>66</v>
      </c>
    </row>
    <row r="7" spans="2:2" x14ac:dyDescent="0.25">
      <c r="B7" t="s">
        <v>67</v>
      </c>
    </row>
    <row r="8" spans="2:2" x14ac:dyDescent="0.25">
      <c r="B8" t="s">
        <v>68</v>
      </c>
    </row>
    <row r="9" spans="2:2" x14ac:dyDescent="0.25">
      <c r="B9" t="s">
        <v>69</v>
      </c>
    </row>
    <row r="10" spans="2:2" x14ac:dyDescent="0.25">
      <c r="B10" t="s">
        <v>70</v>
      </c>
    </row>
    <row r="11" spans="2:2" x14ac:dyDescent="0.25">
      <c r="B11" t="s">
        <v>71</v>
      </c>
    </row>
    <row r="12" spans="2:2" x14ac:dyDescent="0.25">
      <c r="B12" t="s">
        <v>72</v>
      </c>
    </row>
    <row r="13" spans="2:2" x14ac:dyDescent="0.25">
      <c r="B13" t="s">
        <v>73</v>
      </c>
    </row>
    <row r="14" spans="2:2" x14ac:dyDescent="0.25">
      <c r="B14" t="s">
        <v>74</v>
      </c>
    </row>
    <row r="15" spans="2:2" x14ac:dyDescent="0.25">
      <c r="B15" t="s">
        <v>75</v>
      </c>
    </row>
    <row r="16" spans="2:2" x14ac:dyDescent="0.25">
      <c r="B16" t="s">
        <v>86</v>
      </c>
    </row>
    <row r="17" spans="2:2" x14ac:dyDescent="0.25">
      <c r="B17" t="s">
        <v>87</v>
      </c>
    </row>
    <row r="18" spans="2:2" x14ac:dyDescent="0.25">
      <c r="B18" t="s">
        <v>88</v>
      </c>
    </row>
    <row r="19" spans="2:2" x14ac:dyDescent="0.25">
      <c r="B19" t="s">
        <v>89</v>
      </c>
    </row>
    <row r="20" spans="2:2" x14ac:dyDescent="0.25">
      <c r="B20" t="s">
        <v>90</v>
      </c>
    </row>
  </sheetData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8</vt:i4>
      </vt:variant>
    </vt:vector>
  </HeadingPairs>
  <TitlesOfParts>
    <vt:vector size="17" baseType="lpstr">
      <vt:lpstr>ELECTRICITE 1</vt:lpstr>
      <vt:lpstr>ELECTRICITE 2</vt:lpstr>
      <vt:lpstr>ELECTRICITE 3</vt:lpstr>
      <vt:lpstr>ELECTRICITE 4</vt:lpstr>
      <vt:lpstr>ELECTRICITE 5</vt:lpstr>
      <vt:lpstr>ELECTRICITE 6</vt:lpstr>
      <vt:lpstr>ELECTRICITE 7</vt:lpstr>
      <vt:lpstr>ELECTRICITE 8</vt:lpstr>
      <vt:lpstr>Feuil1</vt:lpstr>
      <vt:lpstr>'ELECTRICITE 1'!Zone_d_impression</vt:lpstr>
      <vt:lpstr>'ELECTRICITE 2'!Zone_d_impression</vt:lpstr>
      <vt:lpstr>'ELECTRICITE 3'!Zone_d_impression</vt:lpstr>
      <vt:lpstr>'ELECTRICITE 4'!Zone_d_impression</vt:lpstr>
      <vt:lpstr>'ELECTRICITE 5'!Zone_d_impression</vt:lpstr>
      <vt:lpstr>'ELECTRICITE 6'!Zone_d_impression</vt:lpstr>
      <vt:lpstr>'ELECTRICITE 7'!Zone_d_impression</vt:lpstr>
      <vt:lpstr>'ELECTRICITE 8'!Zone_d_impression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</dc:creator>
  <cp:lastModifiedBy>Amel Olivier</cp:lastModifiedBy>
  <cp:lastPrinted>2021-06-23T18:09:34Z</cp:lastPrinted>
  <dcterms:created xsi:type="dcterms:W3CDTF">2016-10-20T09:24:17Z</dcterms:created>
  <dcterms:modified xsi:type="dcterms:W3CDTF">2022-07-05T14:56:57Z</dcterms:modified>
</cp:coreProperties>
</file>