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détails 15" sheetId="1" state="visible" r:id="rId2"/>
    <sheet name="détails 16" sheetId="2" state="visible" r:id="rId3"/>
    <sheet name="détails 18" sheetId="3" state="visible" r:id="rId4"/>
    <sheet name="détails 20" sheetId="4" state="visible" r:id="rId5"/>
    <sheet name="Feuil3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<sst xmlns="http://schemas.openxmlformats.org/spreadsheetml/2006/main" count="164" uniqueCount="42">
  <si>
    <t xml:space="preserve">Détail feuille de calcul</t>
  </si>
  <si>
    <t xml:space="preserve">puissance installée</t>
  </si>
  <si>
    <t xml:space="preserve">Article</t>
  </si>
  <si>
    <t xml:space="preserve">Qté</t>
  </si>
  <si>
    <t xml:space="preserve">PU</t>
  </si>
  <si>
    <t xml:space="preserve">Prix achat</t>
  </si>
  <si>
    <t xml:space="preserve">Marge</t>
  </si>
  <si>
    <t xml:space="preserve">Prix vente</t>
  </si>
  <si>
    <t xml:space="preserve">Panneaux Axitec 360 Wc FB HC (1776 x 1052 x 35)</t>
  </si>
  <si>
    <t xml:space="preserve">Onduleur STP 5.0-3AV-40 (2 strings de 9)</t>
  </si>
  <si>
    <t xml:space="preserve">Onduleur SB 4.0-1AV-41 (2 strings de 8)</t>
  </si>
  <si>
    <t xml:space="preserve">Rails ALU 6,20 m</t>
  </si>
  <si>
    <t xml:space="preserve">Connecteurs rails</t>
  </si>
  <si>
    <t xml:space="preserve">Crochets toit + ecrou + vis</t>
  </si>
  <si>
    <t xml:space="preserve">Etrier fixation externe noir</t>
  </si>
  <si>
    <t xml:space="preserve">Etrier fixation central noir</t>
  </si>
  <si>
    <t xml:space="preserve">Vis + Ecrou etriers fixation</t>
  </si>
  <si>
    <t xml:space="preserve">Cable solaire 4 mm²   (100 m)</t>
  </si>
  <si>
    <t xml:space="preserve">Cable de terre (100 m)</t>
  </si>
  <si>
    <t xml:space="preserve">Percement toiture  --&gt; CHAPEAU DE TOITURE</t>
  </si>
  <si>
    <t xml:space="preserve">Compteur vert mono</t>
  </si>
  <si>
    <t xml:space="preserve">Coffret compteur vert</t>
  </si>
  <si>
    <t xml:space="preserve">Disjoncteur 20A 4P</t>
  </si>
  <si>
    <t xml:space="preserve">Differentiel 30 mA</t>
  </si>
  <si>
    <t xml:space="preserve">Câble 3G4</t>
  </si>
  <si>
    <t xml:space="preserve">Goulottes intérieures (m)  Tube TTH 20 + attaches</t>
  </si>
  <si>
    <t xml:space="preserve">Gaine 32 mm (m)</t>
  </si>
  <si>
    <t xml:space="preserve">Goulottes extérieures en zinc (m)</t>
  </si>
  <si>
    <t xml:space="preserve">Petites pièces (vis, colliers colsons, fiches MC4 …)</t>
  </si>
  <si>
    <t xml:space="preserve">Main d'œuvre (h)</t>
  </si>
  <si>
    <t xml:space="preserve">Frais de déplacements (jour)</t>
  </si>
  <si>
    <t xml:space="preserve">Réception de l'installation</t>
  </si>
  <si>
    <t xml:space="preserve">Travail administratif certificats verts</t>
  </si>
  <si>
    <t xml:space="preserve">Couvreur</t>
  </si>
  <si>
    <t xml:space="preserve">Location nacelle (jour)</t>
  </si>
  <si>
    <t xml:space="preserve">Echafaudage</t>
  </si>
  <si>
    <t xml:space="preserve">EPI (baudrier, ligne de vie, …)  ???</t>
  </si>
  <si>
    <t xml:space="preserve">Accès toiture ???</t>
  </si>
  <si>
    <t xml:space="preserve">Modalités de paiement</t>
  </si>
  <si>
    <t xml:space="preserve">Etats d'avancements ???</t>
  </si>
  <si>
    <t xml:space="preserve">prix au wc</t>
  </si>
  <si>
    <t xml:space="preserve">Onduleur SB 5.0-1AV-41 (1 strings de 11)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</si>
</sst>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 €&quot;_-;\-* #,##0.00&quot; €&quot;_-;_-* \-??&quot; €&quot;_-;_-@_-"/>
    <numFmt numFmtId="166" formatCode="0\ %"/>
    <numFmt numFmtId="167" formatCode="#,##0"/>
    <numFmt numFmtId="168" formatCode="#,##0.00"/>
    <numFmt numFmtId="169" formatCode="0.0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Pourcentage 2" xfId="21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X45"/>
  <sheetViews>
    <sheetView showFormulas="false" showGridLines="true" showRowColHeaders="true" showZeros="true" rightToLeft="false" tabSelected="false" showOutlineSymbols="true" defaultGridColor="true" view="normal" topLeftCell="A26" colorId="64" zoomScale="100" zoomScaleNormal="100" zoomScalePageLayoutView="100" workbookViewId="0">
      <selection pane="topLeft" activeCell="T6" activeCellId="0" sqref="T6"/>
    </sheetView>
  </sheetViews>
  <sheetFormatPr defaultColWidth="10.55078125" defaultRowHeight="15" zeroHeight="false" outlineLevelRow="0" outlineLevelCol="0"/>
  <cols>
    <col collapsed="false" customWidth="true" hidden="false" outlineLevel="0" max="1" min="1" style="0" width="45.42"/>
    <col collapsed="false" customWidth="true" hidden="false" outlineLevel="0" max="24" min="9" style="0" width="3.71"/>
  </cols>
  <sheetData>
    <row r="2" customFormat="false" ht="23.25" hidden="false" customHeight="false" outlineLevel="0" collapsed="false">
      <c r="B2" s="1" t="s">
        <v>0</v>
      </c>
      <c r="C2" s="1"/>
    </row>
    <row r="3" customFormat="false" ht="23.25" hidden="false" customHeight="false" outlineLevel="0" collapsed="false">
      <c r="B3" s="1"/>
    </row>
    <row r="5" customFormat="false" ht="15" hidden="false" customHeight="false" outlineLevel="0" collapsed="false">
      <c r="A5" s="2" t="s">
        <v>1</v>
      </c>
      <c r="B5" s="0" t="n">
        <f aca="false">B7*360</f>
        <v>5400</v>
      </c>
    </row>
    <row r="6" customFormat="false" ht="15" hidden="false" customHeight="false" outlineLevel="0" collapsed="false">
      <c r="A6" s="3" t="s">
        <v>2</v>
      </c>
      <c r="B6" s="4" t="s">
        <v>3</v>
      </c>
      <c r="C6" s="5" t="s">
        <v>4</v>
      </c>
      <c r="D6" s="6" t="s">
        <v>5</v>
      </c>
      <c r="E6" s="7" t="s">
        <v>6</v>
      </c>
      <c r="F6" s="6" t="s">
        <v>7</v>
      </c>
      <c r="H6" s="8"/>
    </row>
    <row r="7" customFormat="false" ht="15" hidden="false" customHeight="false" outlineLevel="0" collapsed="false">
      <c r="A7" s="9" t="s">
        <v>8</v>
      </c>
      <c r="B7" s="10" t="n">
        <v>15</v>
      </c>
      <c r="C7" s="11" t="n">
        <v>100</v>
      </c>
      <c r="D7" s="12" t="n">
        <f aca="false">C7*B7</f>
        <v>1500</v>
      </c>
      <c r="E7" s="13" t="n">
        <v>0.15</v>
      </c>
      <c r="F7" s="12" t="n">
        <f aca="false">D7*(100%+E7)</f>
        <v>1725</v>
      </c>
      <c r="H7" s="8"/>
      <c r="I7" s="14"/>
      <c r="J7" s="15"/>
      <c r="K7" s="15"/>
      <c r="L7" s="15"/>
      <c r="M7" s="15"/>
      <c r="N7" s="15"/>
      <c r="O7" s="15"/>
      <c r="P7" s="14"/>
    </row>
    <row r="8" customFormat="false" ht="15" hidden="false" customHeight="false" outlineLevel="0" collapsed="false">
      <c r="A8" s="9" t="s">
        <v>9</v>
      </c>
      <c r="B8" s="10" t="n">
        <v>0</v>
      </c>
      <c r="C8" s="11" t="n">
        <v>0</v>
      </c>
      <c r="D8" s="12" t="n">
        <f aca="false">C8*B8</f>
        <v>0</v>
      </c>
      <c r="E8" s="13" t="n">
        <v>0.15</v>
      </c>
      <c r="F8" s="12" t="n">
        <v>0</v>
      </c>
      <c r="H8" s="8"/>
      <c r="I8" s="14"/>
      <c r="J8" s="15"/>
      <c r="K8" s="15"/>
      <c r="L8" s="15"/>
      <c r="M8" s="15"/>
      <c r="N8" s="15"/>
      <c r="O8" s="15"/>
      <c r="P8" s="14"/>
    </row>
    <row r="9" customFormat="false" ht="13.8" hidden="false" customHeight="false" outlineLevel="0" collapsed="false">
      <c r="A9" s="9" t="s">
        <v>10</v>
      </c>
      <c r="B9" s="10" t="n">
        <v>1</v>
      </c>
      <c r="C9" s="11" t="n">
        <v>830</v>
      </c>
      <c r="D9" s="12" t="n">
        <f aca="false">C9*B9</f>
        <v>830</v>
      </c>
      <c r="E9" s="13" t="n">
        <v>0.15</v>
      </c>
      <c r="F9" s="12" t="n">
        <f aca="false">D9*(100%+E9)</f>
        <v>954.5</v>
      </c>
      <c r="H9" s="8"/>
      <c r="I9" s="16" t="n">
        <v>1</v>
      </c>
      <c r="J9" s="16" t="n">
        <v>2</v>
      </c>
      <c r="K9" s="16" t="n">
        <v>3</v>
      </c>
      <c r="L9" s="16" t="n">
        <v>4</v>
      </c>
      <c r="M9" s="16" t="n">
        <v>5</v>
      </c>
      <c r="Q9" s="15"/>
      <c r="R9" s="17"/>
      <c r="S9" s="17"/>
      <c r="T9" s="17"/>
      <c r="U9" s="17"/>
      <c r="V9" s="17"/>
      <c r="W9" s="17"/>
      <c r="X9" s="17"/>
    </row>
    <row r="10" customFormat="false" ht="13.8" hidden="false" customHeight="false" outlineLevel="0" collapsed="false">
      <c r="A10" s="9" t="s">
        <v>11</v>
      </c>
      <c r="B10" s="10" t="n">
        <v>6</v>
      </c>
      <c r="C10" s="11" t="n">
        <v>42</v>
      </c>
      <c r="D10" s="12" t="n">
        <f aca="false">C10*B10</f>
        <v>252</v>
      </c>
      <c r="E10" s="13" t="n">
        <v>0.15</v>
      </c>
      <c r="F10" s="12" t="n">
        <f aca="false">D10*(100%+E10)</f>
        <v>289.8</v>
      </c>
      <c r="H10" s="8"/>
      <c r="I10" s="16"/>
      <c r="J10" s="16"/>
      <c r="K10" s="16"/>
      <c r="L10" s="16"/>
      <c r="M10" s="16"/>
      <c r="Q10" s="15"/>
      <c r="R10" s="18"/>
      <c r="S10" s="18"/>
      <c r="T10" s="18"/>
      <c r="U10" s="18"/>
      <c r="V10" s="18"/>
      <c r="W10" s="18"/>
      <c r="X10" s="18"/>
    </row>
    <row r="11" customFormat="false" ht="13.8" hidden="false" customHeight="false" outlineLevel="0" collapsed="false">
      <c r="A11" s="9" t="s">
        <v>12</v>
      </c>
      <c r="B11" s="19" t="n">
        <v>0</v>
      </c>
      <c r="C11" s="11" t="n">
        <v>4</v>
      </c>
      <c r="D11" s="12" t="n">
        <f aca="false">C11*B11</f>
        <v>0</v>
      </c>
      <c r="E11" s="13" t="n">
        <v>0.15</v>
      </c>
      <c r="F11" s="12" t="n">
        <f aca="false">D11*(100%+E11)</f>
        <v>0</v>
      </c>
      <c r="H11" s="8"/>
      <c r="I11" s="16" t="n">
        <v>6</v>
      </c>
      <c r="J11" s="16" t="n">
        <v>7</v>
      </c>
      <c r="K11" s="16" t="n">
        <v>8</v>
      </c>
      <c r="L11" s="16" t="n">
        <v>9</v>
      </c>
      <c r="M11" s="16" t="n">
        <v>10</v>
      </c>
      <c r="Q11" s="15"/>
    </row>
    <row r="12" customFormat="false" ht="13.8" hidden="false" customHeight="false" outlineLevel="0" collapsed="false">
      <c r="A12" s="9" t="s">
        <v>13</v>
      </c>
      <c r="B12" s="19" t="n">
        <v>30</v>
      </c>
      <c r="C12" s="11" t="n">
        <v>8</v>
      </c>
      <c r="D12" s="12" t="n">
        <f aca="false">C12*B12</f>
        <v>240</v>
      </c>
      <c r="E12" s="13" t="n">
        <v>0.15</v>
      </c>
      <c r="F12" s="12" t="n">
        <f aca="false">D12*(100%+E12)</f>
        <v>276</v>
      </c>
      <c r="H12" s="8"/>
      <c r="I12" s="16"/>
      <c r="J12" s="16"/>
      <c r="K12" s="16"/>
      <c r="L12" s="16"/>
      <c r="M12" s="16"/>
      <c r="Q12" s="15"/>
    </row>
    <row r="13" customFormat="false" ht="13.8" hidden="false" customHeight="false" outlineLevel="0" collapsed="false">
      <c r="A13" s="9" t="s">
        <v>14</v>
      </c>
      <c r="B13" s="19" t="n">
        <v>12</v>
      </c>
      <c r="C13" s="11" t="n">
        <v>1</v>
      </c>
      <c r="D13" s="12" t="n">
        <f aca="false">C13*B13</f>
        <v>12</v>
      </c>
      <c r="E13" s="13" t="n">
        <v>0.15</v>
      </c>
      <c r="F13" s="12" t="n">
        <f aca="false">D13*(100%+E13)</f>
        <v>13.8</v>
      </c>
      <c r="H13" s="8"/>
      <c r="I13" s="16" t="n">
        <v>11</v>
      </c>
      <c r="J13" s="16" t="n">
        <v>12</v>
      </c>
      <c r="K13" s="16" t="n">
        <v>13</v>
      </c>
      <c r="L13" s="16" t="n">
        <v>14</v>
      </c>
      <c r="M13" s="16" t="n">
        <v>15</v>
      </c>
    </row>
    <row r="14" customFormat="false" ht="13.8" hidden="false" customHeight="false" outlineLevel="0" collapsed="false">
      <c r="A14" s="9" t="s">
        <v>15</v>
      </c>
      <c r="B14" s="19" t="n">
        <v>24</v>
      </c>
      <c r="C14" s="11" t="n">
        <v>1</v>
      </c>
      <c r="D14" s="12" t="n">
        <f aca="false">C14*B14</f>
        <v>24</v>
      </c>
      <c r="E14" s="13" t="n">
        <v>0.15</v>
      </c>
      <c r="F14" s="12" t="n">
        <f aca="false">D14*(100%+E14)</f>
        <v>27.6</v>
      </c>
      <c r="H14" s="8"/>
      <c r="I14" s="16"/>
      <c r="J14" s="16"/>
      <c r="K14" s="16"/>
      <c r="L14" s="16"/>
      <c r="M14" s="16"/>
    </row>
    <row r="15" customFormat="false" ht="15" hidden="false" customHeight="false" outlineLevel="0" collapsed="false">
      <c r="A15" s="9" t="s">
        <v>16</v>
      </c>
      <c r="B15" s="19" t="n">
        <f aca="false">B13+B14</f>
        <v>36</v>
      </c>
      <c r="C15" s="11" t="n">
        <v>1</v>
      </c>
      <c r="D15" s="12" t="n">
        <f aca="false">C15*B15</f>
        <v>36</v>
      </c>
      <c r="E15" s="13" t="n">
        <v>0.15</v>
      </c>
      <c r="F15" s="12" t="n">
        <f aca="false">D15*(100%+E15)</f>
        <v>41.4</v>
      </c>
      <c r="H15" s="8"/>
      <c r="K15" s="20"/>
      <c r="L15" s="20"/>
    </row>
    <row r="16" customFormat="false" ht="15" hidden="false" customHeight="false" outlineLevel="0" collapsed="false">
      <c r="A16" s="9" t="s">
        <v>17</v>
      </c>
      <c r="B16" s="19" t="n">
        <v>1</v>
      </c>
      <c r="C16" s="11" t="n">
        <v>60</v>
      </c>
      <c r="D16" s="12" t="n">
        <f aca="false">C16*B16</f>
        <v>60</v>
      </c>
      <c r="E16" s="13" t="n">
        <v>0.15</v>
      </c>
      <c r="F16" s="12" t="n">
        <f aca="false">D16*(100%+E16)</f>
        <v>69</v>
      </c>
      <c r="H16" s="8"/>
    </row>
    <row r="17" customFormat="false" ht="15" hidden="false" customHeight="false" outlineLevel="0" collapsed="false">
      <c r="A17" s="9" t="s">
        <v>18</v>
      </c>
      <c r="B17" s="10" t="n">
        <v>1</v>
      </c>
      <c r="C17" s="21" t="n">
        <v>45</v>
      </c>
      <c r="D17" s="12" t="n">
        <f aca="false">C17*B17</f>
        <v>45</v>
      </c>
      <c r="E17" s="13" t="n">
        <v>0.15</v>
      </c>
      <c r="F17" s="12" t="n">
        <f aca="false">D17*(100%+E17)</f>
        <v>51.75</v>
      </c>
      <c r="H17" s="8"/>
    </row>
    <row r="18" customFormat="false" ht="15" hidden="false" customHeight="false" outlineLevel="0" collapsed="false">
      <c r="A18" s="9" t="s">
        <v>19</v>
      </c>
      <c r="B18" s="10" t="n">
        <v>0</v>
      </c>
      <c r="C18" s="21" t="n">
        <v>50</v>
      </c>
      <c r="D18" s="12" t="n">
        <f aca="false">C18*B18</f>
        <v>0</v>
      </c>
      <c r="E18" s="13" t="n">
        <v>0.15</v>
      </c>
      <c r="F18" s="12" t="n">
        <v>0</v>
      </c>
      <c r="H18" s="8"/>
    </row>
    <row r="19" customFormat="false" ht="15" hidden="false" customHeight="false" outlineLevel="0" collapsed="false">
      <c r="A19" s="9" t="s">
        <v>20</v>
      </c>
      <c r="B19" s="10" t="n">
        <v>1</v>
      </c>
      <c r="C19" s="21" t="n">
        <v>50</v>
      </c>
      <c r="D19" s="12" t="n">
        <f aca="false">C19*B19</f>
        <v>50</v>
      </c>
      <c r="E19" s="13" t="n">
        <v>0.15</v>
      </c>
      <c r="F19" s="12" t="n">
        <f aca="false">D19*(100%+E19)</f>
        <v>57.5</v>
      </c>
      <c r="H19" s="8"/>
    </row>
    <row r="20" customFormat="false" ht="13.8" hidden="false" customHeight="false" outlineLevel="0" collapsed="false">
      <c r="A20" s="9" t="s">
        <v>21</v>
      </c>
      <c r="B20" s="10" t="n">
        <v>0</v>
      </c>
      <c r="C20" s="21" t="n">
        <v>50</v>
      </c>
      <c r="D20" s="12" t="n">
        <f aca="false">C20*B20</f>
        <v>0</v>
      </c>
      <c r="E20" s="13" t="n">
        <v>0.15</v>
      </c>
      <c r="F20" s="12" t="n">
        <f aca="false">D20*(100%+E20)</f>
        <v>0</v>
      </c>
      <c r="P20" s="16" t="n">
        <v>16</v>
      </c>
    </row>
    <row r="21" customFormat="false" ht="13.8" hidden="false" customHeight="false" outlineLevel="0" collapsed="false">
      <c r="A21" s="9" t="s">
        <v>22</v>
      </c>
      <c r="B21" s="10" t="n">
        <v>1</v>
      </c>
      <c r="C21" s="21" t="n">
        <v>50</v>
      </c>
      <c r="D21" s="12" t="n">
        <f aca="false">C21*B21</f>
        <v>50</v>
      </c>
      <c r="E21" s="13" t="n">
        <v>0.15</v>
      </c>
      <c r="F21" s="12" t="n">
        <f aca="false">D21*(100%+E21)</f>
        <v>57.5</v>
      </c>
      <c r="P21" s="16"/>
    </row>
    <row r="22" customFormat="false" ht="15" hidden="false" customHeight="false" outlineLevel="0" collapsed="false">
      <c r="A22" s="9" t="s">
        <v>23</v>
      </c>
      <c r="B22" s="10" t="n">
        <v>1</v>
      </c>
      <c r="C22" s="21" t="n">
        <v>100</v>
      </c>
      <c r="D22" s="12" t="n">
        <f aca="false">C22*B22</f>
        <v>100</v>
      </c>
      <c r="E22" s="13" t="n">
        <v>0.15</v>
      </c>
      <c r="F22" s="12" t="n">
        <f aca="false">D22*(100%+E22)</f>
        <v>115</v>
      </c>
    </row>
    <row r="23" customFormat="false" ht="15" hidden="false" customHeight="false" outlineLevel="0" collapsed="false">
      <c r="A23" s="9" t="s">
        <v>24</v>
      </c>
      <c r="B23" s="10" t="n">
        <v>5</v>
      </c>
      <c r="C23" s="21" t="n">
        <v>2</v>
      </c>
      <c r="D23" s="12" t="n">
        <f aca="false">C23*B23</f>
        <v>10</v>
      </c>
      <c r="E23" s="13" t="n">
        <v>0.15</v>
      </c>
      <c r="F23" s="12" t="n">
        <f aca="false">D23*(100%+E23)</f>
        <v>11.5</v>
      </c>
    </row>
    <row r="24" customFormat="false" ht="15" hidden="false" customHeight="false" outlineLevel="0" collapsed="false">
      <c r="A24" s="9" t="s">
        <v>25</v>
      </c>
      <c r="B24" s="10" t="n">
        <v>2</v>
      </c>
      <c r="C24" s="21" t="n">
        <v>3</v>
      </c>
      <c r="D24" s="12" t="n">
        <f aca="false">C24*B24</f>
        <v>6</v>
      </c>
      <c r="E24" s="13" t="n">
        <v>0.15</v>
      </c>
      <c r="F24" s="12" t="n">
        <f aca="false">D24*(100%+E24)</f>
        <v>6.9</v>
      </c>
    </row>
    <row r="25" customFormat="false" ht="15" hidden="false" customHeight="false" outlineLevel="0" collapsed="false">
      <c r="A25" s="9" t="s">
        <v>26</v>
      </c>
      <c r="B25" s="10" t="n">
        <v>5</v>
      </c>
      <c r="C25" s="21" t="n">
        <v>1</v>
      </c>
      <c r="D25" s="12" t="n">
        <f aca="false">C25*B25</f>
        <v>5</v>
      </c>
      <c r="E25" s="13" t="n">
        <v>0.15</v>
      </c>
      <c r="F25" s="12" t="n">
        <f aca="false">D25*(100%+E25)</f>
        <v>5.75</v>
      </c>
    </row>
    <row r="26" customFormat="false" ht="15" hidden="false" customHeight="false" outlineLevel="0" collapsed="false">
      <c r="A26" s="9" t="s">
        <v>27</v>
      </c>
      <c r="B26" s="10" t="n">
        <v>0</v>
      </c>
      <c r="C26" s="21" t="n">
        <v>22</v>
      </c>
      <c r="D26" s="12" t="n">
        <f aca="false">C26*B26</f>
        <v>0</v>
      </c>
      <c r="E26" s="13" t="n">
        <v>0.15</v>
      </c>
      <c r="F26" s="12" t="n">
        <f aca="false">D26*(100%+E26)</f>
        <v>0</v>
      </c>
    </row>
    <row r="27" customFormat="false" ht="15" hidden="false" customHeight="false" outlineLevel="0" collapsed="false">
      <c r="A27" s="9" t="s">
        <v>28</v>
      </c>
      <c r="B27" s="10" t="n">
        <v>1</v>
      </c>
      <c r="C27" s="21" t="n">
        <v>200</v>
      </c>
      <c r="D27" s="12" t="n">
        <f aca="false">C27*B27</f>
        <v>200</v>
      </c>
      <c r="E27" s="13" t="n">
        <v>0.15</v>
      </c>
      <c r="F27" s="12" t="n">
        <f aca="false">D27*(100%+E27)</f>
        <v>230</v>
      </c>
    </row>
    <row r="28" customFormat="false" ht="15" hidden="false" customHeight="false" outlineLevel="0" collapsed="false">
      <c r="A28" s="9" t="s">
        <v>29</v>
      </c>
      <c r="B28" s="10" t="n">
        <v>16</v>
      </c>
      <c r="C28" s="21" t="n">
        <v>50</v>
      </c>
      <c r="D28" s="12" t="n">
        <f aca="false">C28*B28</f>
        <v>800</v>
      </c>
      <c r="E28" s="13" t="n">
        <v>0</v>
      </c>
      <c r="F28" s="12" t="n">
        <f aca="false">D28*(100%+E28)</f>
        <v>800</v>
      </c>
    </row>
    <row r="29" customFormat="false" ht="13.8" hidden="false" customHeight="false" outlineLevel="0" collapsed="false">
      <c r="A29" s="9" t="s">
        <v>30</v>
      </c>
      <c r="B29" s="10" t="n">
        <v>2</v>
      </c>
      <c r="C29" s="21" t="n">
        <v>25</v>
      </c>
      <c r="D29" s="12" t="n">
        <f aca="false">C29*B29</f>
        <v>50</v>
      </c>
      <c r="E29" s="13" t="n">
        <v>0</v>
      </c>
      <c r="F29" s="12" t="n">
        <f aca="false">D29*(100%+E29)</f>
        <v>50</v>
      </c>
    </row>
    <row r="30" customFormat="false" ht="15" hidden="false" customHeight="false" outlineLevel="0" collapsed="false">
      <c r="A30" s="9" t="s">
        <v>31</v>
      </c>
      <c r="B30" s="10" t="n">
        <v>1</v>
      </c>
      <c r="C30" s="21" t="n">
        <v>200</v>
      </c>
      <c r="D30" s="12" t="n">
        <f aca="false">C30*B30</f>
        <v>200</v>
      </c>
      <c r="E30" s="13" t="n">
        <v>0</v>
      </c>
      <c r="F30" s="12" t="n">
        <f aca="false">D30*(100%+E30)</f>
        <v>200</v>
      </c>
    </row>
    <row r="31" customFormat="false" ht="15" hidden="false" customHeight="false" outlineLevel="0" collapsed="false">
      <c r="A31" s="9" t="s">
        <v>32</v>
      </c>
      <c r="B31" s="10" t="n">
        <v>0</v>
      </c>
      <c r="C31" s="21" t="n">
        <v>200</v>
      </c>
      <c r="D31" s="12"/>
      <c r="E31" s="13" t="n">
        <v>0</v>
      </c>
      <c r="F31" s="12" t="n">
        <f aca="false">D31*(100%+E31)</f>
        <v>0</v>
      </c>
    </row>
    <row r="32" customFormat="false" ht="15" hidden="false" customHeight="false" outlineLevel="0" collapsed="false">
      <c r="A32" s="9" t="s">
        <v>33</v>
      </c>
      <c r="B32" s="10" t="n">
        <f aca="false">B7</f>
        <v>15</v>
      </c>
      <c r="C32" s="21" t="n">
        <v>62</v>
      </c>
      <c r="D32" s="12" t="n">
        <f aca="false">C32*B32</f>
        <v>930</v>
      </c>
      <c r="E32" s="13" t="n">
        <v>0</v>
      </c>
      <c r="F32" s="12" t="n">
        <f aca="false">D32*(100%+E32)</f>
        <v>930</v>
      </c>
    </row>
    <row r="33" customFormat="false" ht="15" hidden="false" customHeight="false" outlineLevel="0" collapsed="false">
      <c r="A33" s="9" t="s">
        <v>34</v>
      </c>
      <c r="B33" s="10" t="n">
        <v>0</v>
      </c>
      <c r="C33" s="21" t="n">
        <v>350</v>
      </c>
      <c r="D33" s="12"/>
      <c r="E33" s="13" t="n">
        <v>0</v>
      </c>
      <c r="F33" s="12" t="n">
        <f aca="false">D33*(100%+E33)</f>
        <v>0</v>
      </c>
    </row>
    <row r="34" customFormat="false" ht="15" hidden="false" customHeight="false" outlineLevel="0" collapsed="false">
      <c r="A34" s="9" t="s">
        <v>35</v>
      </c>
      <c r="B34" s="10" t="n">
        <v>0</v>
      </c>
      <c r="C34" s="21" t="n">
        <v>2500</v>
      </c>
      <c r="D34" s="12"/>
      <c r="E34" s="13" t="n">
        <v>0</v>
      </c>
      <c r="F34" s="12" t="n">
        <f aca="false">D34*(100%+E34)</f>
        <v>0</v>
      </c>
    </row>
    <row r="35" customFormat="false" ht="15" hidden="false" customHeight="false" outlineLevel="0" collapsed="false">
      <c r="A35" s="9" t="s">
        <v>36</v>
      </c>
      <c r="B35" s="22"/>
      <c r="C35" s="23"/>
      <c r="D35" s="24"/>
      <c r="E35" s="14"/>
      <c r="F35" s="12" t="n">
        <f aca="false">D35*(100%+E35)</f>
        <v>0</v>
      </c>
    </row>
    <row r="36" customFormat="false" ht="15" hidden="false" customHeight="false" outlineLevel="0" collapsed="false">
      <c r="A36" s="9" t="s">
        <v>37</v>
      </c>
      <c r="B36" s="22"/>
      <c r="C36" s="23"/>
      <c r="D36" s="24"/>
      <c r="E36" s="14"/>
      <c r="F36" s="12" t="n">
        <f aca="false">D36*(100%+E36)</f>
        <v>0</v>
      </c>
    </row>
    <row r="37" customFormat="false" ht="15" hidden="false" customHeight="false" outlineLevel="0" collapsed="false">
      <c r="A37" s="9"/>
      <c r="B37" s="22"/>
      <c r="C37" s="23"/>
      <c r="D37" s="24"/>
      <c r="E37" s="14"/>
      <c r="F37" s="12" t="n">
        <f aca="false">D37*(100%+E37)</f>
        <v>0</v>
      </c>
    </row>
    <row r="38" customFormat="false" ht="15" hidden="false" customHeight="false" outlineLevel="0" collapsed="false">
      <c r="A38" s="9"/>
      <c r="B38" s="22"/>
      <c r="C38" s="23"/>
      <c r="D38" s="24"/>
      <c r="E38" s="14"/>
      <c r="F38" s="12" t="n">
        <f aca="false">D38*(100%+E38)</f>
        <v>0</v>
      </c>
    </row>
    <row r="39" customFormat="false" ht="15" hidden="false" customHeight="false" outlineLevel="0" collapsed="false">
      <c r="A39" s="9"/>
      <c r="B39" s="22"/>
      <c r="C39" s="23"/>
      <c r="D39" s="24"/>
      <c r="E39" s="14"/>
      <c r="F39" s="12" t="n">
        <f aca="false">D39*(100%+E39)</f>
        <v>0</v>
      </c>
    </row>
    <row r="40" customFormat="false" ht="15" hidden="false" customHeight="false" outlineLevel="0" collapsed="false">
      <c r="A40" s="9" t="s">
        <v>38</v>
      </c>
      <c r="B40" s="22"/>
      <c r="C40" s="23"/>
      <c r="D40" s="24"/>
      <c r="E40" s="14"/>
      <c r="F40" s="12" t="n">
        <f aca="false">D40*(100%+E40)</f>
        <v>0</v>
      </c>
    </row>
    <row r="41" customFormat="false" ht="15" hidden="false" customHeight="false" outlineLevel="0" collapsed="false">
      <c r="A41" s="9" t="s">
        <v>39</v>
      </c>
      <c r="B41" s="22"/>
      <c r="C41" s="25"/>
      <c r="D41" s="24"/>
      <c r="E41" s="14"/>
      <c r="F41" s="12" t="n">
        <f aca="false">D41*(100%+E41)</f>
        <v>0</v>
      </c>
    </row>
    <row r="42" customFormat="false" ht="15" hidden="false" customHeight="false" outlineLevel="0" collapsed="false">
      <c r="A42" s="26"/>
      <c r="B42" s="27"/>
      <c r="C42" s="28"/>
      <c r="D42" s="29" t="n">
        <f aca="false">SUM(D7:D41)</f>
        <v>5400</v>
      </c>
      <c r="E42" s="30"/>
      <c r="F42" s="29" t="n">
        <f aca="false">SUM(F7:F41)</f>
        <v>5913</v>
      </c>
    </row>
    <row r="43" customFormat="false" ht="15" hidden="false" customHeight="false" outlineLevel="0" collapsed="false">
      <c r="F43" s="31" t="n">
        <f aca="false">F42/B5</f>
        <v>1.095</v>
      </c>
      <c r="G43" s="0" t="s">
        <v>40</v>
      </c>
    </row>
    <row r="45" customFormat="false" ht="15" hidden="false" customHeight="false" outlineLevel="0" collapsed="false">
      <c r="F45" s="0" t="n">
        <f aca="false">B5*1.1</f>
        <v>5940</v>
      </c>
    </row>
  </sheetData>
  <mergeCells count="18">
    <mergeCell ref="I9:I10"/>
    <mergeCell ref="J9:J10"/>
    <mergeCell ref="K9:K10"/>
    <mergeCell ref="L9:L10"/>
    <mergeCell ref="M9:M10"/>
    <mergeCell ref="Q9:Q10"/>
    <mergeCell ref="I11:I12"/>
    <mergeCell ref="J11:J12"/>
    <mergeCell ref="K11:K12"/>
    <mergeCell ref="L11:L12"/>
    <mergeCell ref="M11:M12"/>
    <mergeCell ref="Q11:Q12"/>
    <mergeCell ref="I13:I14"/>
    <mergeCell ref="J13:J14"/>
    <mergeCell ref="K13:K14"/>
    <mergeCell ref="L13:L14"/>
    <mergeCell ref="M13:M14"/>
    <mergeCell ref="P20:P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X45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45" activeCellId="0" sqref="F45"/>
    </sheetView>
  </sheetViews>
  <sheetFormatPr defaultColWidth="10.55078125" defaultRowHeight="15" zeroHeight="false" outlineLevelRow="0" outlineLevelCol="0"/>
  <cols>
    <col collapsed="false" customWidth="true" hidden="false" outlineLevel="0" max="1" min="1" style="0" width="45.42"/>
    <col collapsed="false" customWidth="true" hidden="false" outlineLevel="0" max="24" min="9" style="0" width="3.71"/>
  </cols>
  <sheetData>
    <row r="2" customFormat="false" ht="23.25" hidden="false" customHeight="false" outlineLevel="0" collapsed="false">
      <c r="B2" s="1" t="s">
        <v>0</v>
      </c>
      <c r="C2" s="1"/>
    </row>
    <row r="3" customFormat="false" ht="23.25" hidden="false" customHeight="false" outlineLevel="0" collapsed="false">
      <c r="B3" s="1"/>
    </row>
    <row r="5" customFormat="false" ht="15" hidden="false" customHeight="false" outlineLevel="0" collapsed="false">
      <c r="A5" s="2" t="s">
        <v>1</v>
      </c>
      <c r="B5" s="0" t="n">
        <f aca="false">B7*360</f>
        <v>5760</v>
      </c>
    </row>
    <row r="6" customFormat="false" ht="15" hidden="false" customHeight="false" outlineLevel="0" collapsed="false">
      <c r="A6" s="3" t="s">
        <v>2</v>
      </c>
      <c r="B6" s="4" t="s">
        <v>3</v>
      </c>
      <c r="C6" s="5" t="s">
        <v>4</v>
      </c>
      <c r="D6" s="6" t="s">
        <v>5</v>
      </c>
      <c r="E6" s="7" t="s">
        <v>6</v>
      </c>
      <c r="F6" s="6" t="s">
        <v>7</v>
      </c>
      <c r="H6" s="8"/>
    </row>
    <row r="7" customFormat="false" ht="15" hidden="false" customHeight="false" outlineLevel="0" collapsed="false">
      <c r="A7" s="9" t="s">
        <v>8</v>
      </c>
      <c r="B7" s="10" t="n">
        <v>16</v>
      </c>
      <c r="C7" s="11" t="n">
        <v>100</v>
      </c>
      <c r="D7" s="12" t="n">
        <f aca="false">C7*B7</f>
        <v>1600</v>
      </c>
      <c r="E7" s="13" t="n">
        <v>0.15</v>
      </c>
      <c r="F7" s="12" t="n">
        <f aca="false">D7*(100%+E7)</f>
        <v>1840</v>
      </c>
      <c r="H7" s="8"/>
      <c r="I7" s="14"/>
      <c r="J7" s="15"/>
      <c r="K7" s="15"/>
      <c r="L7" s="15"/>
      <c r="M7" s="15"/>
      <c r="N7" s="15"/>
      <c r="O7" s="15"/>
      <c r="P7" s="14"/>
    </row>
    <row r="8" customFormat="false" ht="15" hidden="false" customHeight="false" outlineLevel="0" collapsed="false">
      <c r="A8" s="9" t="s">
        <v>9</v>
      </c>
      <c r="B8" s="10" t="n">
        <v>0</v>
      </c>
      <c r="C8" s="11" t="n">
        <v>0</v>
      </c>
      <c r="D8" s="12" t="n">
        <f aca="false">C8*B8</f>
        <v>0</v>
      </c>
      <c r="E8" s="13" t="n">
        <v>0.15</v>
      </c>
      <c r="F8" s="12" t="n">
        <v>0</v>
      </c>
      <c r="H8" s="8"/>
      <c r="I8" s="14"/>
      <c r="J8" s="15"/>
      <c r="K8" s="15"/>
      <c r="L8" s="15"/>
      <c r="M8" s="15"/>
      <c r="N8" s="15"/>
      <c r="O8" s="15"/>
      <c r="P8" s="14"/>
    </row>
    <row r="9" customFormat="false" ht="15" hidden="false" customHeight="false" outlineLevel="0" collapsed="false">
      <c r="A9" s="9" t="s">
        <v>10</v>
      </c>
      <c r="B9" s="10" t="n">
        <v>1</v>
      </c>
      <c r="C9" s="11" t="n">
        <v>830</v>
      </c>
      <c r="D9" s="12" t="n">
        <f aca="false">C9*B9</f>
        <v>830</v>
      </c>
      <c r="E9" s="13" t="n">
        <v>0.15</v>
      </c>
      <c r="F9" s="12" t="n">
        <f aca="false">D9*(100%+E9)</f>
        <v>954.5</v>
      </c>
      <c r="H9" s="8"/>
      <c r="I9" s="16" t="n">
        <v>1</v>
      </c>
      <c r="J9" s="16" t="n">
        <v>2</v>
      </c>
      <c r="K9" s="16" t="n">
        <v>3</v>
      </c>
      <c r="L9" s="16" t="n">
        <v>4</v>
      </c>
      <c r="M9" s="16" t="n">
        <v>5</v>
      </c>
      <c r="N9" s="16" t="n">
        <v>6</v>
      </c>
      <c r="O9" s="16" t="n">
        <v>7</v>
      </c>
      <c r="P9" s="16" t="n">
        <v>8</v>
      </c>
      <c r="Q9" s="15"/>
      <c r="R9" s="17"/>
      <c r="S9" s="17"/>
      <c r="T9" s="17"/>
      <c r="U9" s="17"/>
      <c r="V9" s="17"/>
      <c r="W9" s="17"/>
      <c r="X9" s="17"/>
    </row>
    <row r="10" customFormat="false" ht="15" hidden="false" customHeight="false" outlineLevel="0" collapsed="false">
      <c r="A10" s="9" t="s">
        <v>11</v>
      </c>
      <c r="B10" s="10" t="n">
        <v>8</v>
      </c>
      <c r="C10" s="11" t="n">
        <v>42</v>
      </c>
      <c r="D10" s="12" t="n">
        <f aca="false">C10*B10</f>
        <v>336</v>
      </c>
      <c r="E10" s="13" t="n">
        <v>0.15</v>
      </c>
      <c r="F10" s="12" t="n">
        <f aca="false">D10*(100%+E10)</f>
        <v>386.4</v>
      </c>
      <c r="H10" s="8"/>
      <c r="I10" s="16"/>
      <c r="J10" s="16"/>
      <c r="K10" s="16"/>
      <c r="L10" s="16"/>
      <c r="M10" s="16"/>
      <c r="N10" s="16"/>
      <c r="O10" s="16"/>
      <c r="P10" s="16"/>
      <c r="Q10" s="15"/>
      <c r="R10" s="18"/>
      <c r="S10" s="18"/>
      <c r="T10" s="18"/>
      <c r="U10" s="18"/>
      <c r="V10" s="18"/>
      <c r="W10" s="18"/>
      <c r="X10" s="18"/>
    </row>
    <row r="11" customFormat="false" ht="15" hidden="false" customHeight="false" outlineLevel="0" collapsed="false">
      <c r="A11" s="9" t="s">
        <v>12</v>
      </c>
      <c r="B11" s="19" t="n">
        <v>4</v>
      </c>
      <c r="C11" s="11" t="n">
        <v>4</v>
      </c>
      <c r="D11" s="12" t="n">
        <f aca="false">C11*B11</f>
        <v>16</v>
      </c>
      <c r="E11" s="13" t="n">
        <v>0.15</v>
      </c>
      <c r="F11" s="12" t="n">
        <f aca="false">D11*(100%+E11)</f>
        <v>18.4</v>
      </c>
      <c r="H11" s="8"/>
      <c r="I11" s="16" t="n">
        <v>9</v>
      </c>
      <c r="J11" s="16" t="n">
        <v>10</v>
      </c>
      <c r="K11" s="16" t="n">
        <v>11</v>
      </c>
      <c r="L11" s="16" t="n">
        <v>12</v>
      </c>
      <c r="M11" s="16" t="n">
        <v>13</v>
      </c>
      <c r="N11" s="16" t="n">
        <v>14</v>
      </c>
      <c r="O11" s="16" t="n">
        <v>15</v>
      </c>
      <c r="P11" s="16" t="n">
        <v>16</v>
      </c>
      <c r="Q11" s="15"/>
    </row>
    <row r="12" customFormat="false" ht="15" hidden="false" customHeight="false" outlineLevel="0" collapsed="false">
      <c r="A12" s="9" t="s">
        <v>13</v>
      </c>
      <c r="B12" s="19" t="n">
        <v>32</v>
      </c>
      <c r="C12" s="11" t="n">
        <v>8</v>
      </c>
      <c r="D12" s="12" t="n">
        <f aca="false">C12*B12</f>
        <v>256</v>
      </c>
      <c r="E12" s="13" t="n">
        <v>0.15</v>
      </c>
      <c r="F12" s="12" t="n">
        <f aca="false">D12*(100%+E12)</f>
        <v>294.4</v>
      </c>
      <c r="H12" s="8"/>
      <c r="I12" s="16"/>
      <c r="J12" s="16"/>
      <c r="K12" s="16"/>
      <c r="L12" s="16"/>
      <c r="M12" s="16"/>
      <c r="N12" s="16"/>
      <c r="O12" s="16"/>
      <c r="P12" s="16"/>
      <c r="Q12" s="15"/>
    </row>
    <row r="13" customFormat="false" ht="15" hidden="false" customHeight="false" outlineLevel="0" collapsed="false">
      <c r="A13" s="9" t="s">
        <v>14</v>
      </c>
      <c r="B13" s="19" t="n">
        <v>8</v>
      </c>
      <c r="C13" s="11" t="n">
        <v>1</v>
      </c>
      <c r="D13" s="12" t="n">
        <f aca="false">C13*B13</f>
        <v>8</v>
      </c>
      <c r="E13" s="13" t="n">
        <v>0.15</v>
      </c>
      <c r="F13" s="12" t="n">
        <f aca="false">D13*(100%+E13)</f>
        <v>9.2</v>
      </c>
      <c r="H13" s="8"/>
    </row>
    <row r="14" customFormat="false" ht="15" hidden="false" customHeight="false" outlineLevel="0" collapsed="false">
      <c r="A14" s="9" t="s">
        <v>15</v>
      </c>
      <c r="B14" s="19" t="n">
        <v>28</v>
      </c>
      <c r="C14" s="11" t="n">
        <v>1</v>
      </c>
      <c r="D14" s="12" t="n">
        <f aca="false">C14*B14</f>
        <v>28</v>
      </c>
      <c r="E14" s="13" t="n">
        <v>0.15</v>
      </c>
      <c r="F14" s="12" t="n">
        <f aca="false">D14*(100%+E14)</f>
        <v>32.2</v>
      </c>
      <c r="H14" s="8"/>
    </row>
    <row r="15" customFormat="false" ht="15" hidden="false" customHeight="false" outlineLevel="0" collapsed="false">
      <c r="A15" s="9" t="s">
        <v>16</v>
      </c>
      <c r="B15" s="19" t="n">
        <f aca="false">B13+B14</f>
        <v>36</v>
      </c>
      <c r="C15" s="11" t="n">
        <v>1</v>
      </c>
      <c r="D15" s="12" t="n">
        <f aca="false">C15*B15</f>
        <v>36</v>
      </c>
      <c r="E15" s="13" t="n">
        <v>0.15</v>
      </c>
      <c r="F15" s="12" t="n">
        <f aca="false">D15*(100%+E15)</f>
        <v>41.4</v>
      </c>
      <c r="H15" s="8"/>
      <c r="K15" s="20"/>
      <c r="L15" s="20"/>
    </row>
    <row r="16" customFormat="false" ht="15" hidden="false" customHeight="false" outlineLevel="0" collapsed="false">
      <c r="A16" s="9" t="s">
        <v>17</v>
      </c>
      <c r="B16" s="19" t="n">
        <v>1</v>
      </c>
      <c r="C16" s="11" t="n">
        <v>60</v>
      </c>
      <c r="D16" s="12" t="n">
        <f aca="false">C16*B16</f>
        <v>60</v>
      </c>
      <c r="E16" s="13" t="n">
        <v>0.15</v>
      </c>
      <c r="F16" s="12" t="n">
        <f aca="false">D16*(100%+E16)</f>
        <v>69</v>
      </c>
      <c r="H16" s="8"/>
    </row>
    <row r="17" customFormat="false" ht="15" hidden="false" customHeight="false" outlineLevel="0" collapsed="false">
      <c r="A17" s="9" t="s">
        <v>18</v>
      </c>
      <c r="B17" s="10" t="n">
        <v>1</v>
      </c>
      <c r="C17" s="21" t="n">
        <v>45</v>
      </c>
      <c r="D17" s="12" t="n">
        <f aca="false">C17*B17</f>
        <v>45</v>
      </c>
      <c r="E17" s="13" t="n">
        <v>0.15</v>
      </c>
      <c r="F17" s="12" t="n">
        <f aca="false">D17*(100%+E17)</f>
        <v>51.75</v>
      </c>
      <c r="H17" s="8"/>
    </row>
    <row r="18" customFormat="false" ht="15" hidden="false" customHeight="false" outlineLevel="0" collapsed="false">
      <c r="A18" s="9" t="s">
        <v>19</v>
      </c>
      <c r="B18" s="10" t="n">
        <v>0</v>
      </c>
      <c r="C18" s="21" t="n">
        <v>50</v>
      </c>
      <c r="D18" s="12" t="n">
        <f aca="false">C18*B18</f>
        <v>0</v>
      </c>
      <c r="E18" s="13" t="n">
        <v>0.15</v>
      </c>
      <c r="F18" s="12" t="n">
        <v>0</v>
      </c>
      <c r="H18" s="8"/>
    </row>
    <row r="19" customFormat="false" ht="15" hidden="false" customHeight="false" outlineLevel="0" collapsed="false">
      <c r="A19" s="9" t="s">
        <v>20</v>
      </c>
      <c r="B19" s="10" t="n">
        <v>1</v>
      </c>
      <c r="C19" s="21" t="n">
        <v>50</v>
      </c>
      <c r="D19" s="12" t="n">
        <f aca="false">C19*B19</f>
        <v>50</v>
      </c>
      <c r="E19" s="13" t="n">
        <v>0.15</v>
      </c>
      <c r="F19" s="12" t="n">
        <f aca="false">D19*(100%+E19)</f>
        <v>57.5</v>
      </c>
      <c r="H19" s="8"/>
    </row>
    <row r="20" customFormat="false" ht="15" hidden="false" customHeight="false" outlineLevel="0" collapsed="false">
      <c r="A20" s="9" t="s">
        <v>21</v>
      </c>
      <c r="B20" s="10" t="n">
        <v>0</v>
      </c>
      <c r="C20" s="21" t="n">
        <v>50</v>
      </c>
      <c r="D20" s="12" t="n">
        <f aca="false">C20*B20</f>
        <v>0</v>
      </c>
      <c r="E20" s="13" t="n">
        <v>0.15</v>
      </c>
      <c r="F20" s="12" t="n">
        <f aca="false">D20*(100%+E20)</f>
        <v>0</v>
      </c>
    </row>
    <row r="21" customFormat="false" ht="15" hidden="false" customHeight="false" outlineLevel="0" collapsed="false">
      <c r="A21" s="9" t="s">
        <v>22</v>
      </c>
      <c r="B21" s="10" t="n">
        <v>1</v>
      </c>
      <c r="C21" s="21" t="n">
        <v>50</v>
      </c>
      <c r="D21" s="12" t="n">
        <f aca="false">C21*B21</f>
        <v>50</v>
      </c>
      <c r="E21" s="13" t="n">
        <v>0.15</v>
      </c>
      <c r="F21" s="12" t="n">
        <f aca="false">D21*(100%+E21)</f>
        <v>57.5</v>
      </c>
    </row>
    <row r="22" customFormat="false" ht="15" hidden="false" customHeight="false" outlineLevel="0" collapsed="false">
      <c r="A22" s="9" t="s">
        <v>23</v>
      </c>
      <c r="B22" s="10" t="n">
        <v>1</v>
      </c>
      <c r="C22" s="21" t="n">
        <v>100</v>
      </c>
      <c r="D22" s="12" t="n">
        <f aca="false">C22*B22</f>
        <v>100</v>
      </c>
      <c r="E22" s="13" t="n">
        <v>0.15</v>
      </c>
      <c r="F22" s="12" t="n">
        <f aca="false">D22*(100%+E22)</f>
        <v>115</v>
      </c>
    </row>
    <row r="23" customFormat="false" ht="15" hidden="false" customHeight="false" outlineLevel="0" collapsed="false">
      <c r="A23" s="9" t="s">
        <v>24</v>
      </c>
      <c r="B23" s="10" t="n">
        <v>5</v>
      </c>
      <c r="C23" s="21" t="n">
        <v>2</v>
      </c>
      <c r="D23" s="12" t="n">
        <f aca="false">C23*B23</f>
        <v>10</v>
      </c>
      <c r="E23" s="13" t="n">
        <v>0.15</v>
      </c>
      <c r="F23" s="12" t="n">
        <f aca="false">D23*(100%+E23)</f>
        <v>11.5</v>
      </c>
    </row>
    <row r="24" customFormat="false" ht="15" hidden="false" customHeight="false" outlineLevel="0" collapsed="false">
      <c r="A24" s="9" t="s">
        <v>25</v>
      </c>
      <c r="B24" s="10" t="n">
        <v>2</v>
      </c>
      <c r="C24" s="21" t="n">
        <v>3</v>
      </c>
      <c r="D24" s="12" t="n">
        <f aca="false">C24*B24</f>
        <v>6</v>
      </c>
      <c r="E24" s="13" t="n">
        <v>0.15</v>
      </c>
      <c r="F24" s="12" t="n">
        <f aca="false">D24*(100%+E24)</f>
        <v>6.9</v>
      </c>
    </row>
    <row r="25" customFormat="false" ht="15" hidden="false" customHeight="false" outlineLevel="0" collapsed="false">
      <c r="A25" s="9" t="s">
        <v>26</v>
      </c>
      <c r="B25" s="10" t="n">
        <v>5</v>
      </c>
      <c r="C25" s="21" t="n">
        <v>1</v>
      </c>
      <c r="D25" s="12" t="n">
        <f aca="false">C25*B25</f>
        <v>5</v>
      </c>
      <c r="E25" s="13" t="n">
        <v>0.15</v>
      </c>
      <c r="F25" s="12" t="n">
        <f aca="false">D25*(100%+E25)</f>
        <v>5.75</v>
      </c>
    </row>
    <row r="26" customFormat="false" ht="15" hidden="false" customHeight="false" outlineLevel="0" collapsed="false">
      <c r="A26" s="9" t="s">
        <v>27</v>
      </c>
      <c r="B26" s="10" t="n">
        <v>0</v>
      </c>
      <c r="C26" s="21" t="n">
        <v>22</v>
      </c>
      <c r="D26" s="12" t="n">
        <f aca="false">C26*B26</f>
        <v>0</v>
      </c>
      <c r="E26" s="13" t="n">
        <v>0.15</v>
      </c>
      <c r="F26" s="12" t="n">
        <f aca="false">D26*(100%+E26)</f>
        <v>0</v>
      </c>
    </row>
    <row r="27" customFormat="false" ht="15" hidden="false" customHeight="false" outlineLevel="0" collapsed="false">
      <c r="A27" s="9" t="s">
        <v>28</v>
      </c>
      <c r="B27" s="10" t="n">
        <v>1</v>
      </c>
      <c r="C27" s="21" t="n">
        <v>200</v>
      </c>
      <c r="D27" s="12" t="n">
        <f aca="false">C27*B27</f>
        <v>200</v>
      </c>
      <c r="E27" s="13" t="n">
        <v>0.15</v>
      </c>
      <c r="F27" s="12" t="n">
        <f aca="false">D27*(100%+E27)</f>
        <v>230</v>
      </c>
    </row>
    <row r="28" customFormat="false" ht="15" hidden="false" customHeight="false" outlineLevel="0" collapsed="false">
      <c r="A28" s="9" t="s">
        <v>29</v>
      </c>
      <c r="B28" s="10" t="n">
        <v>16</v>
      </c>
      <c r="C28" s="21" t="n">
        <v>50</v>
      </c>
      <c r="D28" s="12" t="n">
        <f aca="false">C28*B28</f>
        <v>800</v>
      </c>
      <c r="E28" s="13" t="n">
        <v>0</v>
      </c>
      <c r="F28" s="12" t="n">
        <f aca="false">D28*(100%+E28)</f>
        <v>800</v>
      </c>
    </row>
    <row r="29" customFormat="false" ht="15" hidden="false" customHeight="false" outlineLevel="0" collapsed="false">
      <c r="A29" s="9" t="s">
        <v>30</v>
      </c>
      <c r="B29" s="10" t="n">
        <v>0</v>
      </c>
      <c r="C29" s="21" t="n">
        <v>25</v>
      </c>
      <c r="D29" s="12"/>
      <c r="E29" s="13" t="n">
        <v>0</v>
      </c>
      <c r="F29" s="12" t="n">
        <f aca="false">D29*(100%+E29)</f>
        <v>0</v>
      </c>
    </row>
    <row r="30" customFormat="false" ht="15" hidden="false" customHeight="false" outlineLevel="0" collapsed="false">
      <c r="A30" s="9" t="s">
        <v>31</v>
      </c>
      <c r="B30" s="10" t="n">
        <v>1</v>
      </c>
      <c r="C30" s="21" t="n">
        <v>200</v>
      </c>
      <c r="D30" s="12" t="n">
        <f aca="false">C30*B30</f>
        <v>200</v>
      </c>
      <c r="E30" s="13" t="n">
        <v>0</v>
      </c>
      <c r="F30" s="12" t="n">
        <f aca="false">D30*(100%+E30)</f>
        <v>200</v>
      </c>
    </row>
    <row r="31" customFormat="false" ht="15" hidden="false" customHeight="false" outlineLevel="0" collapsed="false">
      <c r="A31" s="9" t="s">
        <v>32</v>
      </c>
      <c r="B31" s="10" t="n">
        <v>0</v>
      </c>
      <c r="C31" s="21" t="n">
        <v>200</v>
      </c>
      <c r="D31" s="12"/>
      <c r="E31" s="13" t="n">
        <v>0</v>
      </c>
      <c r="F31" s="12" t="n">
        <f aca="false">D31*(100%+E31)</f>
        <v>0</v>
      </c>
    </row>
    <row r="32" customFormat="false" ht="15" hidden="false" customHeight="false" outlineLevel="0" collapsed="false">
      <c r="A32" s="9" t="s">
        <v>33</v>
      </c>
      <c r="B32" s="10" t="n">
        <f aca="false">B7</f>
        <v>16</v>
      </c>
      <c r="C32" s="21" t="n">
        <v>62</v>
      </c>
      <c r="D32" s="12" t="n">
        <f aca="false">C32*B32</f>
        <v>992</v>
      </c>
      <c r="E32" s="13" t="n">
        <v>0</v>
      </c>
      <c r="F32" s="12" t="n">
        <f aca="false">D32*(100%+E32)</f>
        <v>992</v>
      </c>
    </row>
    <row r="33" customFormat="false" ht="15" hidden="false" customHeight="false" outlineLevel="0" collapsed="false">
      <c r="A33" s="9" t="s">
        <v>34</v>
      </c>
      <c r="B33" s="10" t="n">
        <v>0</v>
      </c>
      <c r="C33" s="21" t="n">
        <v>350</v>
      </c>
      <c r="D33" s="12"/>
      <c r="E33" s="13" t="n">
        <v>0</v>
      </c>
      <c r="F33" s="12" t="n">
        <f aca="false">D33*(100%+E33)</f>
        <v>0</v>
      </c>
    </row>
    <row r="34" customFormat="false" ht="15" hidden="false" customHeight="false" outlineLevel="0" collapsed="false">
      <c r="A34" s="9" t="s">
        <v>35</v>
      </c>
      <c r="B34" s="10" t="n">
        <v>0</v>
      </c>
      <c r="C34" s="21" t="n">
        <v>2500</v>
      </c>
      <c r="D34" s="12"/>
      <c r="E34" s="13" t="n">
        <v>0</v>
      </c>
      <c r="F34" s="12" t="n">
        <f aca="false">D34*(100%+E34)</f>
        <v>0</v>
      </c>
    </row>
    <row r="35" customFormat="false" ht="15" hidden="false" customHeight="false" outlineLevel="0" collapsed="false">
      <c r="A35" s="9" t="s">
        <v>36</v>
      </c>
      <c r="B35" s="22"/>
      <c r="C35" s="23"/>
      <c r="D35" s="24"/>
      <c r="E35" s="14"/>
      <c r="F35" s="12" t="n">
        <f aca="false">D35*(100%+E35)</f>
        <v>0</v>
      </c>
    </row>
    <row r="36" customFormat="false" ht="15" hidden="false" customHeight="false" outlineLevel="0" collapsed="false">
      <c r="A36" s="9" t="s">
        <v>37</v>
      </c>
      <c r="B36" s="22"/>
      <c r="C36" s="23"/>
      <c r="D36" s="24"/>
      <c r="E36" s="14"/>
      <c r="F36" s="12" t="n">
        <f aca="false">D36*(100%+E36)</f>
        <v>0</v>
      </c>
    </row>
    <row r="37" customFormat="false" ht="15" hidden="false" customHeight="false" outlineLevel="0" collapsed="false">
      <c r="A37" s="9"/>
      <c r="B37" s="22"/>
      <c r="C37" s="23"/>
      <c r="D37" s="24"/>
      <c r="E37" s="14"/>
      <c r="F37" s="12" t="n">
        <f aca="false">D37*(100%+E37)</f>
        <v>0</v>
      </c>
    </row>
    <row r="38" customFormat="false" ht="15" hidden="false" customHeight="false" outlineLevel="0" collapsed="false">
      <c r="A38" s="9"/>
      <c r="B38" s="22"/>
      <c r="C38" s="23"/>
      <c r="D38" s="24"/>
      <c r="E38" s="14"/>
      <c r="F38" s="12" t="n">
        <f aca="false">D38*(100%+E38)</f>
        <v>0</v>
      </c>
    </row>
    <row r="39" customFormat="false" ht="15" hidden="false" customHeight="false" outlineLevel="0" collapsed="false">
      <c r="A39" s="9"/>
      <c r="B39" s="22"/>
      <c r="C39" s="23"/>
      <c r="D39" s="24"/>
      <c r="E39" s="14"/>
      <c r="F39" s="12" t="n">
        <f aca="false">D39*(100%+E39)</f>
        <v>0</v>
      </c>
    </row>
    <row r="40" customFormat="false" ht="15" hidden="false" customHeight="false" outlineLevel="0" collapsed="false">
      <c r="A40" s="9" t="s">
        <v>38</v>
      </c>
      <c r="B40" s="22"/>
      <c r="C40" s="23"/>
      <c r="D40" s="24"/>
      <c r="E40" s="14"/>
      <c r="F40" s="12" t="n">
        <f aca="false">D40*(100%+E40)</f>
        <v>0</v>
      </c>
    </row>
    <row r="41" customFormat="false" ht="15" hidden="false" customHeight="false" outlineLevel="0" collapsed="false">
      <c r="A41" s="9" t="s">
        <v>39</v>
      </c>
      <c r="B41" s="22"/>
      <c r="C41" s="25"/>
      <c r="D41" s="24"/>
      <c r="E41" s="14"/>
      <c r="F41" s="12" t="n">
        <f aca="false">D41*(100%+E41)</f>
        <v>0</v>
      </c>
    </row>
    <row r="42" customFormat="false" ht="15" hidden="false" customHeight="false" outlineLevel="0" collapsed="false">
      <c r="A42" s="26"/>
      <c r="B42" s="27"/>
      <c r="C42" s="28"/>
      <c r="D42" s="29" t="n">
        <f aca="false">SUM(D7:D41)</f>
        <v>5628</v>
      </c>
      <c r="E42" s="30"/>
      <c r="F42" s="29" t="n">
        <f aca="false">SUM(F7:F41)</f>
        <v>6173.4</v>
      </c>
    </row>
    <row r="43" customFormat="false" ht="15" hidden="false" customHeight="false" outlineLevel="0" collapsed="false">
      <c r="F43" s="31" t="n">
        <f aca="false">F42/B5</f>
        <v>1.07177083333333</v>
      </c>
      <c r="G43" s="0" t="s">
        <v>40</v>
      </c>
    </row>
    <row r="45" customFormat="false" ht="15" hidden="false" customHeight="false" outlineLevel="0" collapsed="false">
      <c r="F45" s="0" t="n">
        <f aca="false">B5*1.1</f>
        <v>6336</v>
      </c>
    </row>
  </sheetData>
  <mergeCells count="18"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X45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F34" activeCellId="0" sqref="F34"/>
    </sheetView>
  </sheetViews>
  <sheetFormatPr defaultColWidth="11.43359375" defaultRowHeight="15" zeroHeight="false" outlineLevelRow="0" outlineLevelCol="0"/>
  <cols>
    <col collapsed="false" customWidth="true" hidden="false" outlineLevel="0" max="1" min="1" style="0" width="45.42"/>
    <col collapsed="false" customWidth="true" hidden="false" outlineLevel="0" max="24" min="9" style="0" width="3.71"/>
  </cols>
  <sheetData>
    <row r="2" customFormat="false" ht="23.25" hidden="false" customHeight="false" outlineLevel="0" collapsed="false">
      <c r="B2" s="1" t="s">
        <v>0</v>
      </c>
      <c r="C2" s="1"/>
    </row>
    <row r="3" customFormat="false" ht="23.25" hidden="false" customHeight="false" outlineLevel="0" collapsed="false">
      <c r="B3" s="1"/>
    </row>
    <row r="5" customFormat="false" ht="15" hidden="false" customHeight="false" outlineLevel="0" collapsed="false">
      <c r="A5" s="2" t="s">
        <v>1</v>
      </c>
      <c r="B5" s="0" t="n">
        <f aca="false">B7*360</f>
        <v>6480</v>
      </c>
    </row>
    <row r="6" customFormat="false" ht="15" hidden="false" customHeight="false" outlineLevel="0" collapsed="false">
      <c r="A6" s="3" t="s">
        <v>2</v>
      </c>
      <c r="B6" s="4" t="s">
        <v>3</v>
      </c>
      <c r="C6" s="5" t="s">
        <v>4</v>
      </c>
      <c r="D6" s="6" t="s">
        <v>5</v>
      </c>
      <c r="E6" s="7" t="s">
        <v>6</v>
      </c>
      <c r="F6" s="6" t="s">
        <v>7</v>
      </c>
      <c r="H6" s="8"/>
    </row>
    <row r="7" customFormat="false" ht="15" hidden="false" customHeight="false" outlineLevel="0" collapsed="false">
      <c r="A7" s="9" t="s">
        <v>8</v>
      </c>
      <c r="B7" s="10" t="n">
        <v>18</v>
      </c>
      <c r="C7" s="11" t="n">
        <v>100</v>
      </c>
      <c r="D7" s="12" t="n">
        <f aca="false">C7*B7</f>
        <v>1800</v>
      </c>
      <c r="E7" s="13" t="n">
        <v>0.15</v>
      </c>
      <c r="F7" s="12" t="n">
        <f aca="false">D7*(100%+E7)</f>
        <v>2070</v>
      </c>
      <c r="H7" s="8"/>
      <c r="I7" s="14"/>
      <c r="J7" s="15"/>
      <c r="K7" s="15"/>
      <c r="L7" s="15"/>
      <c r="M7" s="15"/>
      <c r="N7" s="15"/>
      <c r="O7" s="15"/>
      <c r="P7" s="14"/>
    </row>
    <row r="8" customFormat="false" ht="15" hidden="false" customHeight="false" outlineLevel="0" collapsed="false">
      <c r="A8" s="9" t="s">
        <v>9</v>
      </c>
      <c r="B8" s="10" t="n">
        <v>0</v>
      </c>
      <c r="C8" s="11" t="n">
        <v>0</v>
      </c>
      <c r="D8" s="12" t="n">
        <f aca="false">C8*B8</f>
        <v>0</v>
      </c>
      <c r="E8" s="13" t="n">
        <v>0.15</v>
      </c>
      <c r="F8" s="12" t="n">
        <v>0</v>
      </c>
      <c r="H8" s="8"/>
      <c r="I8" s="14"/>
      <c r="J8" s="15"/>
      <c r="K8" s="15"/>
      <c r="L8" s="15"/>
      <c r="M8" s="15"/>
      <c r="N8" s="15"/>
      <c r="O8" s="15"/>
      <c r="P8" s="14"/>
    </row>
    <row r="9" customFormat="false" ht="15" hidden="false" customHeight="false" outlineLevel="0" collapsed="false">
      <c r="A9" s="9" t="s">
        <v>41</v>
      </c>
      <c r="B9" s="10" t="n">
        <v>1</v>
      </c>
      <c r="C9" s="11" t="n">
        <v>880</v>
      </c>
      <c r="D9" s="12" t="n">
        <f aca="false">C9*B9</f>
        <v>880</v>
      </c>
      <c r="E9" s="13" t="n">
        <v>0.15</v>
      </c>
      <c r="F9" s="12" t="n">
        <f aca="false">D9*(100%+E9)</f>
        <v>1012</v>
      </c>
      <c r="H9" s="8"/>
      <c r="I9" s="16" t="n">
        <v>1</v>
      </c>
      <c r="J9" s="16" t="n">
        <v>2</v>
      </c>
      <c r="K9" s="16" t="n">
        <v>3</v>
      </c>
      <c r="L9" s="16" t="n">
        <v>4</v>
      </c>
      <c r="M9" s="16" t="n">
        <v>5</v>
      </c>
      <c r="N9" s="16" t="n">
        <v>6</v>
      </c>
      <c r="O9" s="16" t="n">
        <v>7</v>
      </c>
      <c r="P9" s="18"/>
      <c r="Q9" s="18"/>
      <c r="R9" s="18"/>
      <c r="S9" s="17"/>
      <c r="T9" s="17"/>
      <c r="U9" s="17"/>
      <c r="V9" s="17"/>
      <c r="W9" s="17"/>
      <c r="X9" s="17"/>
    </row>
    <row r="10" customFormat="false" ht="15" hidden="false" customHeight="false" outlineLevel="0" collapsed="false">
      <c r="A10" s="9" t="s">
        <v>11</v>
      </c>
      <c r="B10" s="10" t="n">
        <v>8</v>
      </c>
      <c r="C10" s="11" t="n">
        <v>42</v>
      </c>
      <c r="D10" s="12" t="n">
        <f aca="false">C10*B10</f>
        <v>336</v>
      </c>
      <c r="E10" s="13" t="n">
        <v>0.15</v>
      </c>
      <c r="F10" s="12" t="n">
        <f aca="false">D10*(100%+E10)</f>
        <v>386.4</v>
      </c>
      <c r="H10" s="8"/>
      <c r="I10" s="16"/>
      <c r="J10" s="16"/>
      <c r="K10" s="16"/>
      <c r="L10" s="16"/>
      <c r="M10" s="16"/>
      <c r="N10" s="16"/>
      <c r="O10" s="16"/>
      <c r="P10" s="18"/>
      <c r="Q10" s="18"/>
      <c r="R10" s="18"/>
      <c r="S10" s="18"/>
      <c r="T10" s="18"/>
      <c r="U10" s="18"/>
      <c r="V10" s="18"/>
      <c r="W10" s="18"/>
      <c r="X10" s="18"/>
    </row>
    <row r="11" customFormat="false" ht="15" hidden="false" customHeight="false" outlineLevel="0" collapsed="false">
      <c r="A11" s="9" t="s">
        <v>12</v>
      </c>
      <c r="B11" s="19" t="n">
        <v>4</v>
      </c>
      <c r="C11" s="11" t="n">
        <v>4</v>
      </c>
      <c r="D11" s="12" t="n">
        <f aca="false">C11*B11</f>
        <v>16</v>
      </c>
      <c r="E11" s="13" t="n">
        <v>0.15</v>
      </c>
      <c r="F11" s="12" t="n">
        <f aca="false">D11*(100%+E11)</f>
        <v>18.4</v>
      </c>
      <c r="H11" s="8"/>
      <c r="I11" s="16" t="n">
        <v>8</v>
      </c>
      <c r="J11" s="16" t="n">
        <v>9</v>
      </c>
      <c r="K11" s="16" t="n">
        <v>10</v>
      </c>
      <c r="L11" s="16" t="n">
        <v>11</v>
      </c>
      <c r="M11" s="16" t="n">
        <v>12</v>
      </c>
      <c r="N11" s="16" t="n">
        <v>13</v>
      </c>
      <c r="O11" s="16" t="n">
        <v>14</v>
      </c>
      <c r="P11" s="15"/>
      <c r="Q11" s="15"/>
      <c r="R11" s="18"/>
    </row>
    <row r="12" customFormat="false" ht="15" hidden="false" customHeight="false" outlineLevel="0" collapsed="false">
      <c r="A12" s="9" t="s">
        <v>13</v>
      </c>
      <c r="B12" s="19" t="n">
        <f aca="false">B7*2</f>
        <v>36</v>
      </c>
      <c r="C12" s="11" t="n">
        <v>8</v>
      </c>
      <c r="D12" s="12" t="n">
        <f aca="false">C12*B12</f>
        <v>288</v>
      </c>
      <c r="E12" s="13" t="n">
        <v>0.15</v>
      </c>
      <c r="F12" s="12" t="n">
        <f aca="false">D12*(100%+E12)</f>
        <v>331.2</v>
      </c>
      <c r="H12" s="8"/>
      <c r="I12" s="16"/>
      <c r="J12" s="16"/>
      <c r="K12" s="16"/>
      <c r="L12" s="16"/>
      <c r="M12" s="16"/>
      <c r="N12" s="16"/>
      <c r="O12" s="16"/>
      <c r="P12" s="15"/>
      <c r="Q12" s="15"/>
      <c r="R12" s="18"/>
    </row>
    <row r="13" customFormat="false" ht="15" hidden="false" customHeight="false" outlineLevel="0" collapsed="false">
      <c r="A13" s="9" t="s">
        <v>14</v>
      </c>
      <c r="B13" s="19" t="n">
        <v>12</v>
      </c>
      <c r="C13" s="11" t="n">
        <v>1</v>
      </c>
      <c r="D13" s="12" t="n">
        <f aca="false">C13*B13</f>
        <v>12</v>
      </c>
      <c r="E13" s="13" t="n">
        <v>0.15</v>
      </c>
      <c r="F13" s="12" t="n">
        <f aca="false">D13*(100%+E13)</f>
        <v>13.8</v>
      </c>
      <c r="H13" s="8"/>
      <c r="I13" s="16" t="n">
        <v>15</v>
      </c>
      <c r="J13" s="16" t="n">
        <v>16</v>
      </c>
      <c r="K13" s="16" t="n">
        <v>17</v>
      </c>
      <c r="L13" s="16" t="n">
        <v>18</v>
      </c>
      <c r="M13" s="18"/>
      <c r="N13" s="18"/>
      <c r="O13" s="18"/>
      <c r="P13" s="18"/>
      <c r="Q13" s="17"/>
      <c r="R13" s="17"/>
    </row>
    <row r="14" customFormat="false" ht="15" hidden="false" customHeight="false" outlineLevel="0" collapsed="false">
      <c r="A14" s="9" t="s">
        <v>15</v>
      </c>
      <c r="B14" s="19" t="n">
        <v>30</v>
      </c>
      <c r="C14" s="11" t="n">
        <v>1</v>
      </c>
      <c r="D14" s="12" t="n">
        <f aca="false">C14*B14</f>
        <v>30</v>
      </c>
      <c r="E14" s="13" t="n">
        <v>0.15</v>
      </c>
      <c r="F14" s="12" t="n">
        <f aca="false">D14*(100%+E14)</f>
        <v>34.5</v>
      </c>
      <c r="H14" s="8"/>
      <c r="I14" s="16"/>
      <c r="J14" s="16"/>
      <c r="K14" s="16"/>
      <c r="L14" s="16"/>
    </row>
    <row r="15" customFormat="false" ht="15" hidden="false" customHeight="false" outlineLevel="0" collapsed="false">
      <c r="A15" s="9" t="s">
        <v>16</v>
      </c>
      <c r="B15" s="19" t="n">
        <f aca="false">B13+B14</f>
        <v>42</v>
      </c>
      <c r="C15" s="11" t="n">
        <v>1</v>
      </c>
      <c r="D15" s="12" t="n">
        <f aca="false">C15*B15</f>
        <v>42</v>
      </c>
      <c r="E15" s="13" t="n">
        <v>0.15</v>
      </c>
      <c r="F15" s="12" t="n">
        <f aca="false">D15*(100%+E15)</f>
        <v>48.3</v>
      </c>
      <c r="H15" s="8"/>
      <c r="K15" s="20"/>
      <c r="L15" s="20"/>
    </row>
    <row r="16" customFormat="false" ht="15" hidden="false" customHeight="false" outlineLevel="0" collapsed="false">
      <c r="A16" s="9" t="s">
        <v>17</v>
      </c>
      <c r="B16" s="19" t="n">
        <v>1</v>
      </c>
      <c r="C16" s="11" t="n">
        <v>60</v>
      </c>
      <c r="D16" s="12" t="n">
        <f aca="false">C16*B16</f>
        <v>60</v>
      </c>
      <c r="E16" s="13" t="n">
        <v>0.15</v>
      </c>
      <c r="F16" s="12" t="n">
        <f aca="false">D16*(100%+E16)</f>
        <v>69</v>
      </c>
      <c r="H16" s="8"/>
    </row>
    <row r="17" customFormat="false" ht="15" hidden="false" customHeight="false" outlineLevel="0" collapsed="false">
      <c r="A17" s="9" t="s">
        <v>18</v>
      </c>
      <c r="B17" s="10" t="n">
        <v>1</v>
      </c>
      <c r="C17" s="21" t="n">
        <v>45</v>
      </c>
      <c r="D17" s="12" t="n">
        <f aca="false">C17*B17</f>
        <v>45</v>
      </c>
      <c r="E17" s="13" t="n">
        <v>0.15</v>
      </c>
      <c r="F17" s="12" t="n">
        <f aca="false">D17*(100%+E17)</f>
        <v>51.75</v>
      </c>
      <c r="H17" s="8"/>
    </row>
    <row r="18" customFormat="false" ht="15" hidden="false" customHeight="false" outlineLevel="0" collapsed="false">
      <c r="A18" s="9" t="s">
        <v>19</v>
      </c>
      <c r="B18" s="10" t="n">
        <v>0</v>
      </c>
      <c r="C18" s="21" t="n">
        <v>50</v>
      </c>
      <c r="D18" s="12" t="n">
        <f aca="false">C18*B18</f>
        <v>0</v>
      </c>
      <c r="E18" s="13" t="n">
        <v>0.15</v>
      </c>
      <c r="F18" s="12" t="n">
        <v>0</v>
      </c>
      <c r="H18" s="8"/>
    </row>
    <row r="19" customFormat="false" ht="15" hidden="false" customHeight="false" outlineLevel="0" collapsed="false">
      <c r="A19" s="9" t="s">
        <v>20</v>
      </c>
      <c r="B19" s="10" t="n">
        <v>1</v>
      </c>
      <c r="C19" s="21" t="n">
        <v>50</v>
      </c>
      <c r="D19" s="12" t="n">
        <f aca="false">C19*B19</f>
        <v>50</v>
      </c>
      <c r="E19" s="13" t="n">
        <v>0.15</v>
      </c>
      <c r="F19" s="12" t="n">
        <f aca="false">D19*(100%+E19)</f>
        <v>57.5</v>
      </c>
      <c r="H19" s="8"/>
    </row>
    <row r="20" customFormat="false" ht="15" hidden="false" customHeight="false" outlineLevel="0" collapsed="false">
      <c r="A20" s="9" t="s">
        <v>21</v>
      </c>
      <c r="B20" s="10" t="n">
        <v>0</v>
      </c>
      <c r="C20" s="21" t="n">
        <v>50</v>
      </c>
      <c r="D20" s="12" t="n">
        <f aca="false">C20*B20</f>
        <v>0</v>
      </c>
      <c r="E20" s="13" t="n">
        <v>0.15</v>
      </c>
      <c r="F20" s="12" t="n">
        <f aca="false">D20*(100%+E20)</f>
        <v>0</v>
      </c>
    </row>
    <row r="21" customFormat="false" ht="15" hidden="false" customHeight="false" outlineLevel="0" collapsed="false">
      <c r="A21" s="9" t="s">
        <v>22</v>
      </c>
      <c r="B21" s="10" t="n">
        <v>1</v>
      </c>
      <c r="C21" s="21" t="n">
        <v>50</v>
      </c>
      <c r="D21" s="12" t="n">
        <f aca="false">C21*B21</f>
        <v>50</v>
      </c>
      <c r="E21" s="13" t="n">
        <v>0.15</v>
      </c>
      <c r="F21" s="12" t="n">
        <f aca="false">D21*(100%+E21)</f>
        <v>57.5</v>
      </c>
    </row>
    <row r="22" customFormat="false" ht="15" hidden="false" customHeight="false" outlineLevel="0" collapsed="false">
      <c r="A22" s="9" t="s">
        <v>23</v>
      </c>
      <c r="B22" s="10" t="n">
        <v>1</v>
      </c>
      <c r="C22" s="21" t="n">
        <v>100</v>
      </c>
      <c r="D22" s="12" t="n">
        <f aca="false">C22*B22</f>
        <v>100</v>
      </c>
      <c r="E22" s="13" t="n">
        <v>0.15</v>
      </c>
      <c r="F22" s="12" t="n">
        <f aca="false">D22*(100%+E22)</f>
        <v>115</v>
      </c>
    </row>
    <row r="23" customFormat="false" ht="15" hidden="false" customHeight="false" outlineLevel="0" collapsed="false">
      <c r="A23" s="9" t="s">
        <v>24</v>
      </c>
      <c r="B23" s="10" t="n">
        <v>15</v>
      </c>
      <c r="C23" s="21" t="n">
        <v>2</v>
      </c>
      <c r="D23" s="12" t="n">
        <f aca="false">C23*B23</f>
        <v>30</v>
      </c>
      <c r="E23" s="13" t="n">
        <v>0.15</v>
      </c>
      <c r="F23" s="12" t="n">
        <f aca="false">D23*(100%+E23)</f>
        <v>34.5</v>
      </c>
    </row>
    <row r="24" customFormat="false" ht="15" hidden="false" customHeight="false" outlineLevel="0" collapsed="false">
      <c r="A24" s="9" t="s">
        <v>25</v>
      </c>
      <c r="B24" s="10" t="n">
        <v>2</v>
      </c>
      <c r="C24" s="21" t="n">
        <v>3</v>
      </c>
      <c r="D24" s="12" t="n">
        <f aca="false">C24*B24</f>
        <v>6</v>
      </c>
      <c r="E24" s="13" t="n">
        <v>0.15</v>
      </c>
      <c r="F24" s="12" t="n">
        <f aca="false">D24*(100%+E24)</f>
        <v>6.9</v>
      </c>
    </row>
    <row r="25" customFormat="false" ht="15" hidden="false" customHeight="false" outlineLevel="0" collapsed="false">
      <c r="A25" s="9" t="s">
        <v>26</v>
      </c>
      <c r="B25" s="10" t="n">
        <v>15</v>
      </c>
      <c r="C25" s="21" t="n">
        <v>1</v>
      </c>
      <c r="D25" s="12" t="n">
        <f aca="false">C25*B25</f>
        <v>15</v>
      </c>
      <c r="E25" s="13" t="n">
        <v>0.15</v>
      </c>
      <c r="F25" s="12" t="n">
        <f aca="false">D25*(100%+E25)</f>
        <v>17.25</v>
      </c>
    </row>
    <row r="26" customFormat="false" ht="15" hidden="false" customHeight="false" outlineLevel="0" collapsed="false">
      <c r="A26" s="9" t="s">
        <v>27</v>
      </c>
      <c r="B26" s="10" t="n">
        <v>0</v>
      </c>
      <c r="C26" s="21" t="n">
        <v>22</v>
      </c>
      <c r="D26" s="12" t="n">
        <f aca="false">C26*B26</f>
        <v>0</v>
      </c>
      <c r="E26" s="13" t="n">
        <v>0.15</v>
      </c>
      <c r="F26" s="12" t="n">
        <f aca="false">D26*(100%+E26)</f>
        <v>0</v>
      </c>
    </row>
    <row r="27" customFormat="false" ht="15" hidden="false" customHeight="false" outlineLevel="0" collapsed="false">
      <c r="A27" s="9" t="s">
        <v>28</v>
      </c>
      <c r="B27" s="10" t="n">
        <v>1</v>
      </c>
      <c r="C27" s="21" t="n">
        <v>200</v>
      </c>
      <c r="D27" s="12" t="n">
        <f aca="false">C27*B27</f>
        <v>200</v>
      </c>
      <c r="E27" s="13" t="n">
        <v>0.15</v>
      </c>
      <c r="F27" s="12" t="n">
        <f aca="false">D27*(100%+E27)</f>
        <v>230</v>
      </c>
    </row>
    <row r="28" customFormat="false" ht="15" hidden="false" customHeight="false" outlineLevel="0" collapsed="false">
      <c r="A28" s="9" t="s">
        <v>29</v>
      </c>
      <c r="B28" s="10" t="n">
        <v>16</v>
      </c>
      <c r="C28" s="21" t="n">
        <v>50</v>
      </c>
      <c r="D28" s="12" t="n">
        <f aca="false">C28*B28</f>
        <v>800</v>
      </c>
      <c r="E28" s="13" t="n">
        <v>0</v>
      </c>
      <c r="F28" s="12" t="n">
        <f aca="false">D28*(100%+E28)</f>
        <v>800</v>
      </c>
    </row>
    <row r="29" customFormat="false" ht="15" hidden="false" customHeight="false" outlineLevel="0" collapsed="false">
      <c r="A29" s="9" t="s">
        <v>30</v>
      </c>
      <c r="B29" s="10" t="n">
        <v>2</v>
      </c>
      <c r="C29" s="21" t="n">
        <v>25</v>
      </c>
      <c r="D29" s="12" t="n">
        <f aca="false">C29*B29</f>
        <v>50</v>
      </c>
      <c r="E29" s="13" t="n">
        <v>0</v>
      </c>
      <c r="F29" s="12" t="n">
        <f aca="false">D29*(100%+E29)</f>
        <v>50</v>
      </c>
    </row>
    <row r="30" customFormat="false" ht="15" hidden="false" customHeight="false" outlineLevel="0" collapsed="false">
      <c r="A30" s="9" t="s">
        <v>31</v>
      </c>
      <c r="B30" s="10" t="n">
        <v>1</v>
      </c>
      <c r="C30" s="21" t="n">
        <v>200</v>
      </c>
      <c r="D30" s="12" t="n">
        <f aca="false">C30*B30</f>
        <v>200</v>
      </c>
      <c r="E30" s="13" t="n">
        <v>0</v>
      </c>
      <c r="F30" s="12" t="n">
        <f aca="false">D30*(100%+E30)</f>
        <v>200</v>
      </c>
    </row>
    <row r="31" customFormat="false" ht="15" hidden="false" customHeight="false" outlineLevel="0" collapsed="false">
      <c r="A31" s="9" t="s">
        <v>32</v>
      </c>
      <c r="B31" s="10" t="n">
        <v>0</v>
      </c>
      <c r="C31" s="21" t="n">
        <v>200</v>
      </c>
      <c r="D31" s="12" t="n">
        <f aca="false">C31*B31</f>
        <v>0</v>
      </c>
      <c r="E31" s="13" t="n">
        <v>0</v>
      </c>
      <c r="F31" s="12" t="n">
        <f aca="false">D31*(100%+E31)</f>
        <v>0</v>
      </c>
    </row>
    <row r="32" customFormat="false" ht="15" hidden="false" customHeight="false" outlineLevel="0" collapsed="false">
      <c r="A32" s="9" t="s">
        <v>33</v>
      </c>
      <c r="B32" s="10" t="n">
        <f aca="false">B7</f>
        <v>18</v>
      </c>
      <c r="C32" s="21" t="n">
        <v>65</v>
      </c>
      <c r="D32" s="12" t="n">
        <f aca="false">C32*B32</f>
        <v>1170</v>
      </c>
      <c r="E32" s="13" t="n">
        <v>0</v>
      </c>
      <c r="F32" s="12" t="n">
        <f aca="false">D32*(100%+E32)</f>
        <v>1170</v>
      </c>
    </row>
    <row r="33" customFormat="false" ht="15" hidden="false" customHeight="false" outlineLevel="0" collapsed="false">
      <c r="A33" s="9" t="s">
        <v>34</v>
      </c>
      <c r="B33" s="10" t="n">
        <v>0</v>
      </c>
      <c r="C33" s="21" t="n">
        <v>350</v>
      </c>
      <c r="D33" s="12" t="n">
        <f aca="false">C33*B33</f>
        <v>0</v>
      </c>
      <c r="E33" s="13" t="n">
        <v>0</v>
      </c>
      <c r="F33" s="12" t="n">
        <f aca="false">D33*(100%+E33)</f>
        <v>0</v>
      </c>
    </row>
    <row r="34" customFormat="false" ht="15" hidden="false" customHeight="false" outlineLevel="0" collapsed="false">
      <c r="A34" s="9" t="s">
        <v>35</v>
      </c>
      <c r="B34" s="10" t="n">
        <v>0</v>
      </c>
      <c r="C34" s="21" t="n">
        <v>2500</v>
      </c>
      <c r="D34" s="12" t="n">
        <f aca="false">C34*B34</f>
        <v>0</v>
      </c>
      <c r="E34" s="13" t="n">
        <v>0</v>
      </c>
      <c r="F34" s="12" t="n">
        <f aca="false">D34*(100%+E34)</f>
        <v>0</v>
      </c>
    </row>
    <row r="35" customFormat="false" ht="15" hidden="false" customHeight="false" outlineLevel="0" collapsed="false">
      <c r="A35" s="9" t="s">
        <v>36</v>
      </c>
      <c r="B35" s="22"/>
      <c r="C35" s="23"/>
      <c r="D35" s="12" t="n">
        <f aca="false">C35*B35</f>
        <v>0</v>
      </c>
      <c r="E35" s="14"/>
      <c r="F35" s="12" t="n">
        <f aca="false">D35*(100%+E35)</f>
        <v>0</v>
      </c>
    </row>
    <row r="36" customFormat="false" ht="15" hidden="false" customHeight="false" outlineLevel="0" collapsed="false">
      <c r="A36" s="9" t="s">
        <v>37</v>
      </c>
      <c r="B36" s="22"/>
      <c r="C36" s="23"/>
      <c r="D36" s="24"/>
      <c r="E36" s="14"/>
      <c r="F36" s="12" t="n">
        <f aca="false">D36*(100%+E36)</f>
        <v>0</v>
      </c>
    </row>
    <row r="37" customFormat="false" ht="15" hidden="false" customHeight="false" outlineLevel="0" collapsed="false">
      <c r="A37" s="9"/>
      <c r="B37" s="22"/>
      <c r="C37" s="23"/>
      <c r="D37" s="24"/>
      <c r="E37" s="14"/>
      <c r="F37" s="12" t="n">
        <f aca="false">D37*(100%+E37)</f>
        <v>0</v>
      </c>
    </row>
    <row r="38" customFormat="false" ht="15" hidden="false" customHeight="false" outlineLevel="0" collapsed="false">
      <c r="A38" s="9"/>
      <c r="B38" s="22"/>
      <c r="C38" s="23"/>
      <c r="D38" s="24"/>
      <c r="E38" s="14"/>
      <c r="F38" s="12" t="n">
        <f aca="false">D38*(100%+E38)</f>
        <v>0</v>
      </c>
    </row>
    <row r="39" customFormat="false" ht="15" hidden="false" customHeight="false" outlineLevel="0" collapsed="false">
      <c r="A39" s="9"/>
      <c r="B39" s="22"/>
      <c r="C39" s="23"/>
      <c r="D39" s="24"/>
      <c r="E39" s="14"/>
      <c r="F39" s="12" t="n">
        <f aca="false">D39*(100%+E39)</f>
        <v>0</v>
      </c>
    </row>
    <row r="40" customFormat="false" ht="15" hidden="false" customHeight="false" outlineLevel="0" collapsed="false">
      <c r="A40" s="9" t="s">
        <v>38</v>
      </c>
      <c r="B40" s="22"/>
      <c r="C40" s="23"/>
      <c r="D40" s="24"/>
      <c r="E40" s="14"/>
      <c r="F40" s="12" t="n">
        <f aca="false">D40*(100%+E40)</f>
        <v>0</v>
      </c>
    </row>
    <row r="41" customFormat="false" ht="15" hidden="false" customHeight="false" outlineLevel="0" collapsed="false">
      <c r="A41" s="9" t="s">
        <v>39</v>
      </c>
      <c r="B41" s="22"/>
      <c r="C41" s="25"/>
      <c r="D41" s="24"/>
      <c r="E41" s="14"/>
      <c r="F41" s="12" t="n">
        <f aca="false">D41*(100%+E41)</f>
        <v>0</v>
      </c>
    </row>
    <row r="42" customFormat="false" ht="15" hidden="false" customHeight="false" outlineLevel="0" collapsed="false">
      <c r="A42" s="26"/>
      <c r="B42" s="27"/>
      <c r="C42" s="28"/>
      <c r="D42" s="29" t="n">
        <f aca="false">SUM(D7:D41)</f>
        <v>6180</v>
      </c>
      <c r="E42" s="30"/>
      <c r="F42" s="29" t="n">
        <f aca="false">SUM(F7:F41)</f>
        <v>6774</v>
      </c>
    </row>
    <row r="43" customFormat="false" ht="15" hidden="false" customHeight="false" outlineLevel="0" collapsed="false">
      <c r="F43" s="31" t="n">
        <f aca="false">F42/B5</f>
        <v>1.04537037037037</v>
      </c>
      <c r="G43" s="0" t="s">
        <v>40</v>
      </c>
    </row>
    <row r="45" customFormat="false" ht="15" hidden="false" customHeight="false" outlineLevel="0" collapsed="false">
      <c r="F45" s="0" t="n">
        <f aca="false">B5*1.1</f>
        <v>7128</v>
      </c>
    </row>
  </sheetData>
  <mergeCells count="20">
    <mergeCell ref="I9:I10"/>
    <mergeCell ref="J9:J10"/>
    <mergeCell ref="K9:K10"/>
    <mergeCell ref="L9:L10"/>
    <mergeCell ref="M9:M10"/>
    <mergeCell ref="N9:N10"/>
    <mergeCell ref="O9:O10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I13:I14"/>
    <mergeCell ref="J13:J14"/>
    <mergeCell ref="K13:K14"/>
    <mergeCell ref="L13:L1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O45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B21" activeCellId="0" sqref="B21"/>
    </sheetView>
  </sheetViews>
  <sheetFormatPr defaultColWidth="10.55078125" defaultRowHeight="15" zeroHeight="false" outlineLevelRow="0" outlineLevelCol="0"/>
  <cols>
    <col collapsed="false" customWidth="true" hidden="false" outlineLevel="0" max="1" min="1" style="0" width="45.42"/>
    <col collapsed="false" customWidth="true" hidden="false" outlineLevel="0" max="9" min="9" style="0" width="3.57"/>
    <col collapsed="false" customWidth="true" hidden="false" outlineLevel="0" max="18" min="10" style="0" width="3.71"/>
  </cols>
  <sheetData>
    <row r="2" customFormat="false" ht="23.25" hidden="false" customHeight="false" outlineLevel="0" collapsed="false">
      <c r="B2" s="1" t="s">
        <v>0</v>
      </c>
      <c r="C2" s="1"/>
    </row>
    <row r="3" customFormat="false" ht="23.25" hidden="false" customHeight="false" outlineLevel="0" collapsed="false">
      <c r="B3" s="1"/>
    </row>
    <row r="5" customFormat="false" ht="15" hidden="false" customHeight="false" outlineLevel="0" collapsed="false">
      <c r="A5" s="2" t="s">
        <v>1</v>
      </c>
      <c r="B5" s="0" t="n">
        <f aca="false">B7*360</f>
        <v>7200</v>
      </c>
    </row>
    <row r="6" customFormat="false" ht="15" hidden="false" customHeight="false" outlineLevel="0" collapsed="false">
      <c r="A6" s="3" t="s">
        <v>2</v>
      </c>
      <c r="B6" s="4" t="s">
        <v>3</v>
      </c>
      <c r="C6" s="5" t="s">
        <v>4</v>
      </c>
      <c r="D6" s="6" t="s">
        <v>5</v>
      </c>
      <c r="E6" s="7" t="s">
        <v>6</v>
      </c>
      <c r="F6" s="6" t="s">
        <v>7</v>
      </c>
    </row>
    <row r="7" customFormat="false" ht="15" hidden="false" customHeight="false" outlineLevel="0" collapsed="false">
      <c r="A7" s="9" t="s">
        <v>8</v>
      </c>
      <c r="B7" s="10" t="n">
        <v>20</v>
      </c>
      <c r="C7" s="11" t="n">
        <v>100</v>
      </c>
      <c r="D7" s="12" t="n">
        <f aca="false">C7*B7</f>
        <v>2000</v>
      </c>
      <c r="E7" s="13" t="n">
        <v>0.15</v>
      </c>
      <c r="F7" s="12" t="n">
        <f aca="false">D7*(100%+E7)</f>
        <v>2300</v>
      </c>
      <c r="I7" s="16" t="n">
        <v>1</v>
      </c>
      <c r="J7" s="16" t="n">
        <v>2</v>
      </c>
      <c r="K7" s="16" t="n">
        <v>3</v>
      </c>
      <c r="L7" s="16" t="n">
        <v>4</v>
      </c>
      <c r="M7" s="16" t="n">
        <v>5</v>
      </c>
      <c r="N7" s="16" t="n">
        <v>6</v>
      </c>
      <c r="O7" s="16" t="n">
        <v>7</v>
      </c>
    </row>
    <row r="8" customFormat="false" ht="15" hidden="false" customHeight="false" outlineLevel="0" collapsed="false">
      <c r="A8" s="9" t="s">
        <v>9</v>
      </c>
      <c r="B8" s="10" t="n">
        <v>0</v>
      </c>
      <c r="C8" s="11" t="n">
        <v>0</v>
      </c>
      <c r="D8" s="12" t="n">
        <f aca="false">C8*B8</f>
        <v>0</v>
      </c>
      <c r="E8" s="13" t="n">
        <v>0.15</v>
      </c>
      <c r="F8" s="12" t="n">
        <v>0</v>
      </c>
      <c r="I8" s="16"/>
      <c r="J8" s="16"/>
      <c r="K8" s="16"/>
      <c r="L8" s="16"/>
      <c r="M8" s="16"/>
      <c r="N8" s="16"/>
      <c r="O8" s="16"/>
    </row>
    <row r="9" customFormat="false" ht="15" hidden="false" customHeight="false" outlineLevel="0" collapsed="false">
      <c r="A9" s="9" t="s">
        <v>41</v>
      </c>
      <c r="B9" s="10" t="n">
        <v>1</v>
      </c>
      <c r="C9" s="11" t="n">
        <v>880</v>
      </c>
      <c r="D9" s="12" t="n">
        <f aca="false">C9*B9</f>
        <v>880</v>
      </c>
      <c r="E9" s="13" t="n">
        <v>0.15</v>
      </c>
      <c r="F9" s="12" t="n">
        <f aca="false">D9*(100%+E9)</f>
        <v>1012</v>
      </c>
      <c r="I9" s="16" t="n">
        <v>8</v>
      </c>
      <c r="J9" s="16" t="n">
        <v>9</v>
      </c>
      <c r="K9" s="16" t="n">
        <v>10</v>
      </c>
      <c r="L9" s="16" t="n">
        <v>11</v>
      </c>
      <c r="M9" s="16" t="n">
        <v>12</v>
      </c>
      <c r="N9" s="16" t="n">
        <v>13</v>
      </c>
      <c r="O9" s="16" t="n">
        <v>14</v>
      </c>
    </row>
    <row r="10" customFormat="false" ht="15" hidden="false" customHeight="false" outlineLevel="0" collapsed="false">
      <c r="A10" s="9" t="s">
        <v>11</v>
      </c>
      <c r="B10" s="10" t="n">
        <v>8</v>
      </c>
      <c r="C10" s="11" t="n">
        <v>42</v>
      </c>
      <c r="D10" s="12" t="n">
        <f aca="false">C10*B10</f>
        <v>336</v>
      </c>
      <c r="E10" s="13" t="n">
        <v>0.15</v>
      </c>
      <c r="F10" s="12" t="n">
        <f aca="false">D10*(100%+E10)</f>
        <v>386.4</v>
      </c>
      <c r="I10" s="16"/>
      <c r="J10" s="16"/>
      <c r="K10" s="16"/>
      <c r="L10" s="16"/>
      <c r="M10" s="16"/>
      <c r="N10" s="16"/>
      <c r="O10" s="16"/>
    </row>
    <row r="11" customFormat="false" ht="15" hidden="false" customHeight="false" outlineLevel="0" collapsed="false">
      <c r="A11" s="9" t="s">
        <v>12</v>
      </c>
      <c r="B11" s="19" t="n">
        <v>6</v>
      </c>
      <c r="C11" s="11" t="n">
        <v>4</v>
      </c>
      <c r="D11" s="12" t="n">
        <f aca="false">C11*B11</f>
        <v>24</v>
      </c>
      <c r="E11" s="13" t="n">
        <v>0.15</v>
      </c>
      <c r="F11" s="12" t="n">
        <f aca="false">D11*(100%+E11)</f>
        <v>27.6</v>
      </c>
      <c r="I11" s="16" t="n">
        <v>15</v>
      </c>
      <c r="J11" s="16" t="n">
        <v>16</v>
      </c>
      <c r="K11" s="16" t="n">
        <v>17</v>
      </c>
      <c r="L11" s="16" t="n">
        <v>18</v>
      </c>
      <c r="M11" s="16" t="n">
        <v>19</v>
      </c>
      <c r="N11" s="16" t="n">
        <v>20</v>
      </c>
      <c r="O11" s="15"/>
    </row>
    <row r="12" customFormat="false" ht="15" hidden="false" customHeight="false" outlineLevel="0" collapsed="false">
      <c r="A12" s="9" t="s">
        <v>13</v>
      </c>
      <c r="B12" s="19" t="n">
        <f aca="false">B7*2</f>
        <v>40</v>
      </c>
      <c r="C12" s="11" t="n">
        <v>8</v>
      </c>
      <c r="D12" s="12" t="n">
        <f aca="false">C12*B12</f>
        <v>320</v>
      </c>
      <c r="E12" s="13" t="n">
        <v>0.15</v>
      </c>
      <c r="F12" s="12" t="n">
        <f aca="false">D12*(100%+E12)</f>
        <v>368</v>
      </c>
      <c r="I12" s="16"/>
      <c r="J12" s="16"/>
      <c r="K12" s="16"/>
      <c r="L12" s="16"/>
      <c r="M12" s="16"/>
      <c r="N12" s="16"/>
      <c r="O12" s="15"/>
    </row>
    <row r="13" customFormat="false" ht="15" hidden="false" customHeight="false" outlineLevel="0" collapsed="false">
      <c r="A13" s="9" t="s">
        <v>14</v>
      </c>
      <c r="B13" s="19" t="n">
        <v>20</v>
      </c>
      <c r="C13" s="11" t="n">
        <v>1</v>
      </c>
      <c r="D13" s="12" t="n">
        <f aca="false">C13*B13</f>
        <v>20</v>
      </c>
      <c r="E13" s="13" t="n">
        <v>0.15</v>
      </c>
      <c r="F13" s="12" t="n">
        <f aca="false">D13*(100%+E13)</f>
        <v>23</v>
      </c>
    </row>
    <row r="14" customFormat="false" ht="15" hidden="false" customHeight="false" outlineLevel="0" collapsed="false">
      <c r="A14" s="9" t="s">
        <v>15</v>
      </c>
      <c r="B14" s="19" t="n">
        <v>30</v>
      </c>
      <c r="C14" s="11" t="n">
        <v>1</v>
      </c>
      <c r="D14" s="12" t="n">
        <f aca="false">C14*B14</f>
        <v>30</v>
      </c>
      <c r="E14" s="13" t="n">
        <v>0.15</v>
      </c>
      <c r="F14" s="12" t="n">
        <f aca="false">D14*(100%+E14)</f>
        <v>34.5</v>
      </c>
    </row>
    <row r="15" customFormat="false" ht="15" hidden="false" customHeight="false" outlineLevel="0" collapsed="false">
      <c r="A15" s="9" t="s">
        <v>16</v>
      </c>
      <c r="B15" s="19" t="n">
        <f aca="false">B13+B14</f>
        <v>50</v>
      </c>
      <c r="C15" s="11" t="n">
        <v>1</v>
      </c>
      <c r="D15" s="12" t="n">
        <f aca="false">C15*B15</f>
        <v>50</v>
      </c>
      <c r="E15" s="13" t="n">
        <v>0.15</v>
      </c>
      <c r="F15" s="12" t="n">
        <f aca="false">D15*(100%+E15)</f>
        <v>57.5</v>
      </c>
    </row>
    <row r="16" customFormat="false" ht="15" hidden="false" customHeight="false" outlineLevel="0" collapsed="false">
      <c r="A16" s="9" t="s">
        <v>17</v>
      </c>
      <c r="B16" s="19" t="n">
        <v>1</v>
      </c>
      <c r="C16" s="11" t="n">
        <v>60</v>
      </c>
      <c r="D16" s="12" t="n">
        <f aca="false">C16*B16</f>
        <v>60</v>
      </c>
      <c r="E16" s="13" t="n">
        <v>0.15</v>
      </c>
      <c r="F16" s="12" t="n">
        <f aca="false">D16*(100%+E16)</f>
        <v>69</v>
      </c>
    </row>
    <row r="17" customFormat="false" ht="15" hidden="false" customHeight="false" outlineLevel="0" collapsed="false">
      <c r="A17" s="9" t="s">
        <v>18</v>
      </c>
      <c r="B17" s="10" t="n">
        <v>1</v>
      </c>
      <c r="C17" s="21" t="n">
        <v>45</v>
      </c>
      <c r="D17" s="12" t="n">
        <f aca="false">C17*B17</f>
        <v>45</v>
      </c>
      <c r="E17" s="13" t="n">
        <v>0.15</v>
      </c>
      <c r="F17" s="12" t="n">
        <f aca="false">D17*(100%+E17)</f>
        <v>51.75</v>
      </c>
    </row>
    <row r="18" customFormat="false" ht="15" hidden="false" customHeight="false" outlineLevel="0" collapsed="false">
      <c r="A18" s="9" t="s">
        <v>19</v>
      </c>
      <c r="B18" s="10" t="n">
        <v>0</v>
      </c>
      <c r="C18" s="21" t="n">
        <v>50</v>
      </c>
      <c r="D18" s="12" t="n">
        <f aca="false">C18*B18</f>
        <v>0</v>
      </c>
      <c r="E18" s="13" t="n">
        <v>0.15</v>
      </c>
      <c r="F18" s="12" t="n">
        <v>0</v>
      </c>
    </row>
    <row r="19" customFormat="false" ht="15" hidden="false" customHeight="false" outlineLevel="0" collapsed="false">
      <c r="A19" s="9" t="s">
        <v>20</v>
      </c>
      <c r="B19" s="10" t="n">
        <v>1</v>
      </c>
      <c r="C19" s="21" t="n">
        <v>50</v>
      </c>
      <c r="D19" s="12" t="n">
        <f aca="false">C19*B19</f>
        <v>50</v>
      </c>
      <c r="E19" s="13" t="n">
        <v>0.15</v>
      </c>
      <c r="F19" s="12" t="n">
        <f aca="false">D19*(100%+E19)</f>
        <v>57.5</v>
      </c>
    </row>
    <row r="20" customFormat="false" ht="15" hidden="false" customHeight="false" outlineLevel="0" collapsed="false">
      <c r="A20" s="9" t="s">
        <v>21</v>
      </c>
      <c r="B20" s="10" t="n">
        <v>0</v>
      </c>
      <c r="C20" s="21" t="n">
        <v>50</v>
      </c>
      <c r="D20" s="12" t="n">
        <f aca="false">C20*B20</f>
        <v>0</v>
      </c>
      <c r="E20" s="13" t="n">
        <v>0.15</v>
      </c>
      <c r="F20" s="12" t="n">
        <f aca="false">D20*(100%+E20)</f>
        <v>0</v>
      </c>
    </row>
    <row r="21" customFormat="false" ht="15" hidden="false" customHeight="false" outlineLevel="0" collapsed="false">
      <c r="A21" s="9" t="s">
        <v>22</v>
      </c>
      <c r="B21" s="10" t="n">
        <v>1</v>
      </c>
      <c r="C21" s="21" t="n">
        <v>50</v>
      </c>
      <c r="D21" s="12" t="n">
        <f aca="false">C21*B21</f>
        <v>50</v>
      </c>
      <c r="E21" s="13" t="n">
        <v>0.15</v>
      </c>
      <c r="F21" s="12" t="n">
        <f aca="false">D21*(100%+E21)</f>
        <v>57.5</v>
      </c>
    </row>
    <row r="22" customFormat="false" ht="15" hidden="false" customHeight="false" outlineLevel="0" collapsed="false">
      <c r="A22" s="9" t="s">
        <v>23</v>
      </c>
      <c r="B22" s="10" t="n">
        <v>1</v>
      </c>
      <c r="C22" s="21" t="n">
        <v>100</v>
      </c>
      <c r="D22" s="12" t="n">
        <f aca="false">C22*B22</f>
        <v>100</v>
      </c>
      <c r="E22" s="13" t="n">
        <v>0.15</v>
      </c>
      <c r="F22" s="12" t="n">
        <f aca="false">D22*(100%+E22)</f>
        <v>115</v>
      </c>
    </row>
    <row r="23" customFormat="false" ht="15" hidden="false" customHeight="false" outlineLevel="0" collapsed="false">
      <c r="A23" s="9" t="s">
        <v>24</v>
      </c>
      <c r="B23" s="10" t="n">
        <v>15</v>
      </c>
      <c r="C23" s="21" t="n">
        <v>2</v>
      </c>
      <c r="D23" s="12" t="n">
        <f aca="false">C23*B23</f>
        <v>30</v>
      </c>
      <c r="E23" s="13" t="n">
        <v>0.15</v>
      </c>
      <c r="F23" s="12" t="n">
        <f aca="false">D23*(100%+E23)</f>
        <v>34.5</v>
      </c>
    </row>
    <row r="24" customFormat="false" ht="15" hidden="false" customHeight="false" outlineLevel="0" collapsed="false">
      <c r="A24" s="9" t="s">
        <v>25</v>
      </c>
      <c r="B24" s="10" t="n">
        <v>2</v>
      </c>
      <c r="C24" s="21" t="n">
        <v>3</v>
      </c>
      <c r="D24" s="12" t="n">
        <f aca="false">C24*B24</f>
        <v>6</v>
      </c>
      <c r="E24" s="13" t="n">
        <v>0.15</v>
      </c>
      <c r="F24" s="12" t="n">
        <f aca="false">D24*(100%+E24)</f>
        <v>6.9</v>
      </c>
    </row>
    <row r="25" customFormat="false" ht="15" hidden="false" customHeight="false" outlineLevel="0" collapsed="false">
      <c r="A25" s="9" t="s">
        <v>26</v>
      </c>
      <c r="B25" s="10" t="n">
        <v>15</v>
      </c>
      <c r="C25" s="21" t="n">
        <v>1</v>
      </c>
      <c r="D25" s="12" t="n">
        <f aca="false">C25*B25</f>
        <v>15</v>
      </c>
      <c r="E25" s="13" t="n">
        <v>0.15</v>
      </c>
      <c r="F25" s="12" t="n">
        <f aca="false">D25*(100%+E25)</f>
        <v>17.25</v>
      </c>
    </row>
    <row r="26" customFormat="false" ht="15" hidden="false" customHeight="false" outlineLevel="0" collapsed="false">
      <c r="A26" s="9" t="s">
        <v>27</v>
      </c>
      <c r="B26" s="10" t="n">
        <v>0</v>
      </c>
      <c r="C26" s="21" t="n">
        <v>22</v>
      </c>
      <c r="D26" s="12" t="n">
        <f aca="false">C26*B26</f>
        <v>0</v>
      </c>
      <c r="E26" s="13" t="n">
        <v>0.15</v>
      </c>
      <c r="F26" s="12" t="n">
        <f aca="false">D26*(100%+E26)</f>
        <v>0</v>
      </c>
    </row>
    <row r="27" customFormat="false" ht="15" hidden="false" customHeight="false" outlineLevel="0" collapsed="false">
      <c r="A27" s="9" t="s">
        <v>28</v>
      </c>
      <c r="B27" s="10" t="n">
        <v>1</v>
      </c>
      <c r="C27" s="21" t="n">
        <v>200</v>
      </c>
      <c r="D27" s="12" t="n">
        <f aca="false">C27*B27</f>
        <v>200</v>
      </c>
      <c r="E27" s="13" t="n">
        <v>0.15</v>
      </c>
      <c r="F27" s="12" t="n">
        <f aca="false">D27*(100%+E27)</f>
        <v>230</v>
      </c>
    </row>
    <row r="28" customFormat="false" ht="15" hidden="false" customHeight="false" outlineLevel="0" collapsed="false">
      <c r="A28" s="9" t="s">
        <v>29</v>
      </c>
      <c r="B28" s="10" t="n">
        <v>16</v>
      </c>
      <c r="C28" s="21" t="n">
        <v>50</v>
      </c>
      <c r="D28" s="12" t="n">
        <f aca="false">C28*B28</f>
        <v>800</v>
      </c>
      <c r="E28" s="13" t="n">
        <v>0</v>
      </c>
      <c r="F28" s="12" t="n">
        <f aca="false">D28*(100%+E28)</f>
        <v>800</v>
      </c>
    </row>
    <row r="29" customFormat="false" ht="15" hidden="false" customHeight="false" outlineLevel="0" collapsed="false">
      <c r="A29" s="9" t="s">
        <v>30</v>
      </c>
      <c r="B29" s="10" t="n">
        <v>0</v>
      </c>
      <c r="C29" s="21" t="n">
        <v>25</v>
      </c>
      <c r="D29" s="12" t="n">
        <f aca="false">C29*B29</f>
        <v>0</v>
      </c>
      <c r="E29" s="13" t="n">
        <v>0</v>
      </c>
      <c r="F29" s="12" t="n">
        <f aca="false">D29*(100%+E29)</f>
        <v>0</v>
      </c>
    </row>
    <row r="30" customFormat="false" ht="15" hidden="false" customHeight="false" outlineLevel="0" collapsed="false">
      <c r="A30" s="9" t="s">
        <v>31</v>
      </c>
      <c r="B30" s="10" t="n">
        <v>1</v>
      </c>
      <c r="C30" s="21" t="n">
        <v>200</v>
      </c>
      <c r="D30" s="12" t="n">
        <f aca="false">C30*B30</f>
        <v>200</v>
      </c>
      <c r="E30" s="13" t="n">
        <v>0</v>
      </c>
      <c r="F30" s="12" t="n">
        <f aca="false">D30*(100%+E30)</f>
        <v>200</v>
      </c>
    </row>
    <row r="31" customFormat="false" ht="15" hidden="false" customHeight="false" outlineLevel="0" collapsed="false">
      <c r="A31" s="9" t="s">
        <v>32</v>
      </c>
      <c r="B31" s="10" t="n">
        <v>0</v>
      </c>
      <c r="C31" s="21" t="n">
        <v>200</v>
      </c>
      <c r="D31" s="12" t="n">
        <f aca="false">C31*B31</f>
        <v>0</v>
      </c>
      <c r="E31" s="13" t="n">
        <v>0</v>
      </c>
      <c r="F31" s="12" t="n">
        <f aca="false">D31*(100%+E31)</f>
        <v>0</v>
      </c>
    </row>
    <row r="32" customFormat="false" ht="15" hidden="false" customHeight="false" outlineLevel="0" collapsed="false">
      <c r="A32" s="9" t="s">
        <v>33</v>
      </c>
      <c r="B32" s="10" t="n">
        <f aca="false">B7</f>
        <v>20</v>
      </c>
      <c r="C32" s="21" t="n">
        <v>62</v>
      </c>
      <c r="D32" s="12" t="n">
        <f aca="false">C32*B32</f>
        <v>1240</v>
      </c>
      <c r="E32" s="13" t="n">
        <v>0</v>
      </c>
      <c r="F32" s="12" t="n">
        <f aca="false">D32*(100%+E32)</f>
        <v>1240</v>
      </c>
    </row>
    <row r="33" customFormat="false" ht="15" hidden="false" customHeight="false" outlineLevel="0" collapsed="false">
      <c r="A33" s="9" t="s">
        <v>34</v>
      </c>
      <c r="B33" s="10" t="n">
        <v>0</v>
      </c>
      <c r="C33" s="21" t="n">
        <v>350</v>
      </c>
      <c r="D33" s="12" t="n">
        <f aca="false">C33*B33</f>
        <v>0</v>
      </c>
      <c r="E33" s="13" t="n">
        <v>0</v>
      </c>
      <c r="F33" s="12" t="n">
        <f aca="false">D33*(100%+E33)</f>
        <v>0</v>
      </c>
    </row>
    <row r="34" customFormat="false" ht="15" hidden="false" customHeight="false" outlineLevel="0" collapsed="false">
      <c r="A34" s="9" t="s">
        <v>35</v>
      </c>
      <c r="B34" s="10" t="n">
        <v>0</v>
      </c>
      <c r="C34" s="21" t="n">
        <v>2500</v>
      </c>
      <c r="D34" s="12" t="n">
        <f aca="false">C34*B34</f>
        <v>0</v>
      </c>
      <c r="E34" s="13" t="n">
        <v>0</v>
      </c>
      <c r="F34" s="12" t="n">
        <f aca="false">D34*(100%+E34)</f>
        <v>0</v>
      </c>
    </row>
    <row r="35" customFormat="false" ht="15" hidden="false" customHeight="false" outlineLevel="0" collapsed="false">
      <c r="A35" s="9" t="s">
        <v>36</v>
      </c>
      <c r="B35" s="22"/>
      <c r="C35" s="23"/>
      <c r="D35" s="12" t="n">
        <f aca="false">C35*B35</f>
        <v>0</v>
      </c>
      <c r="E35" s="14"/>
      <c r="F35" s="12" t="n">
        <f aca="false">D35*(100%+E35)</f>
        <v>0</v>
      </c>
    </row>
    <row r="36" customFormat="false" ht="15" hidden="false" customHeight="false" outlineLevel="0" collapsed="false">
      <c r="A36" s="9" t="s">
        <v>37</v>
      </c>
      <c r="B36" s="22"/>
      <c r="C36" s="23"/>
      <c r="D36" s="24"/>
      <c r="E36" s="14"/>
      <c r="F36" s="12" t="n">
        <f aca="false">D36*(100%+E36)</f>
        <v>0</v>
      </c>
    </row>
    <row r="37" customFormat="false" ht="15" hidden="false" customHeight="false" outlineLevel="0" collapsed="false">
      <c r="A37" s="9"/>
      <c r="B37" s="22"/>
      <c r="C37" s="23"/>
      <c r="D37" s="24"/>
      <c r="E37" s="14"/>
      <c r="F37" s="12" t="n">
        <f aca="false">D37*(100%+E37)</f>
        <v>0</v>
      </c>
    </row>
    <row r="38" customFormat="false" ht="15" hidden="false" customHeight="false" outlineLevel="0" collapsed="false">
      <c r="A38" s="9"/>
      <c r="B38" s="22"/>
      <c r="C38" s="23"/>
      <c r="D38" s="24"/>
      <c r="E38" s="14"/>
      <c r="F38" s="12" t="n">
        <f aca="false">D38*(100%+E38)</f>
        <v>0</v>
      </c>
    </row>
    <row r="39" customFormat="false" ht="15" hidden="false" customHeight="false" outlineLevel="0" collapsed="false">
      <c r="A39" s="9"/>
      <c r="B39" s="22"/>
      <c r="C39" s="23"/>
      <c r="D39" s="24"/>
      <c r="E39" s="14"/>
      <c r="F39" s="12" t="n">
        <f aca="false">D39*(100%+E39)</f>
        <v>0</v>
      </c>
    </row>
    <row r="40" customFormat="false" ht="15" hidden="false" customHeight="false" outlineLevel="0" collapsed="false">
      <c r="A40" s="9" t="s">
        <v>38</v>
      </c>
      <c r="B40" s="22"/>
      <c r="C40" s="23"/>
      <c r="D40" s="24"/>
      <c r="E40" s="14"/>
      <c r="F40" s="12" t="n">
        <f aca="false">D40*(100%+E40)</f>
        <v>0</v>
      </c>
    </row>
    <row r="41" customFormat="false" ht="15" hidden="false" customHeight="false" outlineLevel="0" collapsed="false">
      <c r="A41" s="9" t="s">
        <v>39</v>
      </c>
      <c r="B41" s="22"/>
      <c r="C41" s="25"/>
      <c r="D41" s="24"/>
      <c r="E41" s="14"/>
      <c r="F41" s="12" t="n">
        <f aca="false">D41*(100%+E41)</f>
        <v>0</v>
      </c>
    </row>
    <row r="42" customFormat="false" ht="15" hidden="false" customHeight="false" outlineLevel="0" collapsed="false">
      <c r="A42" s="26"/>
      <c r="B42" s="27"/>
      <c r="C42" s="28"/>
      <c r="D42" s="29" t="n">
        <f aca="false">SUM(D7:D41)</f>
        <v>6456</v>
      </c>
      <c r="E42" s="30"/>
      <c r="F42" s="29" t="n">
        <f aca="false">SUM(F7:F41)</f>
        <v>7088.4</v>
      </c>
    </row>
    <row r="43" customFormat="false" ht="15" hidden="false" customHeight="false" outlineLevel="0" collapsed="false">
      <c r="F43" s="31" t="n">
        <f aca="false">F42/B5</f>
        <v>0.9845</v>
      </c>
      <c r="G43" s="0" t="s">
        <v>40</v>
      </c>
    </row>
    <row r="45" customFormat="false" ht="15" hidden="false" customHeight="false" outlineLevel="0" collapsed="false">
      <c r="F45" s="0" t="n">
        <v>7560</v>
      </c>
    </row>
  </sheetData>
  <mergeCells count="20">
    <mergeCell ref="I7:I8"/>
    <mergeCell ref="J7:J8"/>
    <mergeCell ref="K7:K8"/>
    <mergeCell ref="L7:L8"/>
    <mergeCell ref="M7:M8"/>
    <mergeCell ref="N7:N8"/>
    <mergeCell ref="O7:O8"/>
    <mergeCell ref="I9:I10"/>
    <mergeCell ref="J9:J10"/>
    <mergeCell ref="K9:K10"/>
    <mergeCell ref="L9:L10"/>
    <mergeCell ref="M9:M10"/>
    <mergeCell ref="N9:N10"/>
    <mergeCell ref="O9:O10"/>
    <mergeCell ref="I11:I12"/>
    <mergeCell ref="J11:J12"/>
    <mergeCell ref="K11:K12"/>
    <mergeCell ref="L11:L12"/>
    <mergeCell ref="M11:M12"/>
    <mergeCell ref="N11:N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2021-02-09T10:23:06Z</dcterms:created>
  <dc:creator>PC</dc:creator>
  <dc:description/>
  <dc:language>fr-BE</dc:language>
  <cp:lastModifiedBy/>
  <dcterms:modified xsi:type="dcterms:W3CDTF">2021-05-25T11:56:08Z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